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rice Lists\2024\CHRISTMAS\"/>
    </mc:Choice>
  </mc:AlternateContent>
  <xr:revisionPtr revIDLastSave="0" documentId="13_ncr:1_{DC5643DA-8DCA-4F5F-A8A3-BD23415E8ED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oxed Cards" sheetId="4" r:id="rId1"/>
    <sheet name="Apparel Boxes - White" sheetId="6" r:id="rId2"/>
    <sheet name="Tear Box Bows" sheetId="7" r:id="rId3"/>
    <sheet name="Open Stock Bows" sheetId="8" r:id="rId4"/>
    <sheet name="Display Ribbons" sheetId="9" r:id="rId5"/>
    <sheet name="Gift Bags" sheetId="10" r:id="rId6"/>
    <sheet name="Gift Bag Displays" sheetId="11" r:id="rId7"/>
    <sheet name="Gift Bag Sets" sheetId="12" r:id="rId8"/>
    <sheet name="Spinners" sheetId="13" r:id="rId9"/>
    <sheet name="Gift Card Holders" sheetId="14" r:id="rId10"/>
    <sheet name="Gift Tags" sheetId="15" r:id="rId11"/>
    <sheet name="Rigid Boxes" sheetId="16" r:id="rId12"/>
    <sheet name="Roll Wrap" sheetId="17" r:id="rId13"/>
    <sheet name="Giant Sacks" sheetId="18" r:id="rId14"/>
    <sheet name="Pull String Sacks" sheetId="19" r:id="rId15"/>
    <sheet name="Special Buy" sheetId="20" r:id="rId16"/>
    <sheet name="Stationery" sheetId="21" r:id="rId17"/>
    <sheet name="Tissue" sheetId="22" r:id="rId18"/>
    <sheet name="Displays &amp; OS" sheetId="24" r:id="rId19"/>
    <sheet name="Open Stock (Dom Only)" sheetId="25" r:id="rId20"/>
    <sheet name="Wall Calendar" sheetId="23" r:id="rId21"/>
  </sheets>
  <definedNames>
    <definedName name="_xlnm.Print_Area" localSheetId="1">'Apparel Boxes - White'!$A$1:$T$49</definedName>
    <definedName name="_xlnm.Print_Area" localSheetId="0">'Boxed Cards'!$A$1:$T$39</definedName>
    <definedName name="_xlnm.Print_Area" localSheetId="4">'Display Ribbons'!$A$1:$T$50</definedName>
    <definedName name="_xlnm.Print_Area" localSheetId="18">'Displays &amp; OS'!$A$1:$T$105</definedName>
    <definedName name="_xlnm.Print_Area" localSheetId="13">'Giant Sacks'!$A$1:$T$44</definedName>
    <definedName name="_xlnm.Print_Area" localSheetId="6">'Gift Bag Displays'!$A$1:$T$151</definedName>
    <definedName name="_xlnm.Print_Area" localSheetId="7">'Gift Bag Sets'!$A$1:$T$93</definedName>
    <definedName name="_xlnm.Print_Area" localSheetId="5">'Gift Bags'!$A$1:$T$303</definedName>
    <definedName name="_xlnm.Print_Area" localSheetId="9">'Gift Card Holders'!$A$1:$T$96</definedName>
    <definedName name="_xlnm.Print_Area" localSheetId="10">'Gift Tags'!$A$1:$T$97</definedName>
    <definedName name="_xlnm.Print_Area" localSheetId="19">'Open Stock (Dom Only)'!$A$1:$T$40</definedName>
    <definedName name="_xlnm.Print_Area" localSheetId="3">'Open Stock Bows'!$A$1:$T$71</definedName>
    <definedName name="_xlnm.Print_Area" localSheetId="14">'Pull String Sacks'!$A$1:$T$24</definedName>
    <definedName name="_xlnm.Print_Area" localSheetId="11">'Rigid Boxes'!$A$1:$T$135</definedName>
    <definedName name="_xlnm.Print_Area" localSheetId="12">'Roll Wrap'!$A$1:$T$197</definedName>
    <definedName name="_xlnm.Print_Area" localSheetId="15">'Special Buy'!$A$1:$T$60</definedName>
    <definedName name="_xlnm.Print_Area" localSheetId="8">Spinners!$A$1:$T$189</definedName>
    <definedName name="_xlnm.Print_Area" localSheetId="16">Stationery!$A$1:$T$32</definedName>
    <definedName name="_xlnm.Print_Area" localSheetId="2">'Tear Box Bows'!$A$1:$T$36</definedName>
    <definedName name="_xlnm.Print_Area" localSheetId="17">Tissue!$A$1:$T$35</definedName>
    <definedName name="_xlnm.Print_Area" localSheetId="20">'Wall Calendar'!$A$1:$T$81</definedName>
    <definedName name="_xlnm.Print_Titles" localSheetId="1">'Apparel Boxes - White'!$1:$15</definedName>
    <definedName name="_xlnm.Print_Titles" localSheetId="0">'Boxed Cards'!$1:$10</definedName>
    <definedName name="_xlnm.Print_Titles" localSheetId="4">'Display Ribbons'!$1:$10</definedName>
    <definedName name="_xlnm.Print_Titles" localSheetId="18">'Displays &amp; OS'!$1:$8</definedName>
    <definedName name="_xlnm.Print_Titles" localSheetId="13">'Giant Sacks'!$1:$10</definedName>
    <definedName name="_xlnm.Print_Titles" localSheetId="6">'Gift Bag Displays'!$1:$10</definedName>
    <definedName name="_xlnm.Print_Titles" localSheetId="7">'Gift Bag Sets'!$1:$10</definedName>
    <definedName name="_xlnm.Print_Titles" localSheetId="5">'Gift Bags'!$1:$10</definedName>
    <definedName name="_xlnm.Print_Titles" localSheetId="9">'Gift Card Holders'!$1:$10</definedName>
    <definedName name="_xlnm.Print_Titles" localSheetId="10">'Gift Tags'!$1:$10</definedName>
    <definedName name="_xlnm.Print_Titles" localSheetId="19">'Open Stock (Dom Only)'!$1:$7</definedName>
    <definedName name="_xlnm.Print_Titles" localSheetId="3">'Open Stock Bows'!$1:$10</definedName>
    <definedName name="_xlnm.Print_Titles" localSheetId="14">'Pull String Sacks'!$1:$10</definedName>
    <definedName name="_xlnm.Print_Titles" localSheetId="11">'Rigid Boxes'!$1:$11</definedName>
    <definedName name="_xlnm.Print_Titles" localSheetId="12">'Roll Wrap'!$1:$10</definedName>
    <definedName name="_xlnm.Print_Titles" localSheetId="15">'Special Buy'!$1:$10</definedName>
    <definedName name="_xlnm.Print_Titles" localSheetId="8">Spinners!$1:$10</definedName>
    <definedName name="_xlnm.Print_Titles" localSheetId="16">Stationery!$1:$10</definedName>
    <definedName name="_xlnm.Print_Titles" localSheetId="2">'Tear Box Bows'!$1:$10</definedName>
    <definedName name="_xlnm.Print_Titles" localSheetId="17">Tissue!$1:$14</definedName>
    <definedName name="_xlnm.Print_Titles" localSheetId="20">'Wall Calendar'!$1:$10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9" i="4" l="1"/>
  <c r="T34" i="25" l="1"/>
  <c r="Q34" i="25"/>
  <c r="L34" i="25"/>
  <c r="T27" i="25"/>
  <c r="Q27" i="25"/>
  <c r="L27" i="25"/>
  <c r="T20" i="25"/>
  <c r="Q20" i="25"/>
  <c r="L20" i="25"/>
  <c r="T13" i="25"/>
  <c r="Q13" i="25"/>
  <c r="L13" i="25"/>
  <c r="T96" i="24"/>
  <c r="Q96" i="24"/>
  <c r="L96" i="24"/>
  <c r="T86" i="24"/>
  <c r="Q86" i="24"/>
  <c r="L86" i="24"/>
  <c r="T74" i="24"/>
  <c r="Q74" i="24"/>
  <c r="L74" i="24"/>
  <c r="T64" i="24"/>
  <c r="Q64" i="24"/>
  <c r="L64" i="24"/>
  <c r="T58" i="24"/>
  <c r="Q58" i="24"/>
  <c r="L58" i="24"/>
  <c r="T52" i="24"/>
  <c r="Q52" i="24"/>
  <c r="L52" i="24"/>
  <c r="T46" i="24"/>
  <c r="Q46" i="24"/>
  <c r="L46" i="24"/>
  <c r="T42" i="24"/>
  <c r="Q42" i="24"/>
  <c r="L42" i="24"/>
  <c r="T38" i="24"/>
  <c r="Q38" i="24"/>
  <c r="L38" i="24"/>
  <c r="T34" i="24"/>
  <c r="Q34" i="24"/>
  <c r="L34" i="24"/>
  <c r="T30" i="24"/>
  <c r="Q30" i="24"/>
  <c r="L30" i="24"/>
  <c r="T26" i="24"/>
  <c r="Q26" i="24"/>
  <c r="L26" i="24"/>
  <c r="T22" i="24"/>
  <c r="Q22" i="24"/>
  <c r="L22" i="24"/>
  <c r="T18" i="24"/>
  <c r="Q18" i="24"/>
  <c r="L18" i="24"/>
  <c r="T14" i="24"/>
  <c r="Q14" i="24"/>
  <c r="L14" i="24"/>
  <c r="L19" i="15" l="1"/>
  <c r="T19" i="15"/>
  <c r="T15" i="4"/>
  <c r="L16" i="23" l="1"/>
  <c r="Q16" i="23"/>
  <c r="T16" i="23"/>
  <c r="L25" i="23"/>
  <c r="Q25" i="23"/>
  <c r="T25" i="23"/>
  <c r="L34" i="23"/>
  <c r="Q34" i="23"/>
  <c r="T34" i="23"/>
  <c r="L43" i="23"/>
  <c r="Q43" i="23"/>
  <c r="T43" i="23"/>
  <c r="L52" i="23"/>
  <c r="Q52" i="23"/>
  <c r="T52" i="23"/>
  <c r="L63" i="23"/>
  <c r="Q63" i="23"/>
  <c r="T63" i="23"/>
  <c r="L72" i="23"/>
  <c r="Q72" i="23"/>
  <c r="T72" i="23"/>
  <c r="L74" i="23"/>
  <c r="Q74" i="23"/>
  <c r="T74" i="23"/>
  <c r="L78" i="23"/>
  <c r="Q78" i="23"/>
  <c r="T78" i="23"/>
  <c r="L20" i="22" l="1"/>
  <c r="Q20" i="22"/>
  <c r="T20" i="22"/>
  <c r="L22" i="22"/>
  <c r="Q22" i="22"/>
  <c r="T22" i="22"/>
  <c r="L24" i="22"/>
  <c r="Q24" i="22"/>
  <c r="T24" i="22"/>
  <c r="L26" i="22"/>
  <c r="Q26" i="22"/>
  <c r="T26" i="22"/>
  <c r="L28" i="22"/>
  <c r="Q28" i="22"/>
  <c r="T28" i="22"/>
  <c r="L30" i="22"/>
  <c r="Q30" i="22"/>
  <c r="T30" i="22"/>
  <c r="L33" i="22"/>
  <c r="Q33" i="22"/>
  <c r="T33" i="22"/>
  <c r="L16" i="21" l="1"/>
  <c r="Q16" i="21"/>
  <c r="T16" i="21"/>
  <c r="L20" i="21"/>
  <c r="Q20" i="21"/>
  <c r="T20" i="21"/>
  <c r="L24" i="21"/>
  <c r="Q24" i="21"/>
  <c r="T24" i="21"/>
  <c r="L28" i="21"/>
  <c r="Q28" i="21"/>
  <c r="T28" i="21"/>
  <c r="L16" i="20" l="1"/>
  <c r="Q16" i="20"/>
  <c r="T16" i="20"/>
  <c r="L21" i="20"/>
  <c r="Q21" i="20"/>
  <c r="T21" i="20"/>
  <c r="L29" i="20"/>
  <c r="Q29" i="20"/>
  <c r="T29" i="20"/>
  <c r="L37" i="20"/>
  <c r="Q37" i="20"/>
  <c r="T37" i="20"/>
  <c r="L43" i="20"/>
  <c r="Q43" i="20"/>
  <c r="T43" i="20"/>
  <c r="L47" i="20"/>
  <c r="Q47" i="20"/>
  <c r="T47" i="20"/>
  <c r="L51" i="20"/>
  <c r="T51" i="20"/>
  <c r="L56" i="20"/>
  <c r="T56" i="20"/>
  <c r="L16" i="19" l="1"/>
  <c r="Q16" i="19"/>
  <c r="T16" i="19"/>
  <c r="L17" i="19"/>
  <c r="Q17" i="19"/>
  <c r="T17" i="19"/>
  <c r="L19" i="19"/>
  <c r="Q19" i="19"/>
  <c r="T19" i="19"/>
  <c r="L20" i="19"/>
  <c r="Q20" i="19"/>
  <c r="T20" i="19"/>
  <c r="L21" i="19"/>
  <c r="Q21" i="19"/>
  <c r="T21" i="19"/>
  <c r="L22" i="19"/>
  <c r="Q22" i="19"/>
  <c r="T22" i="19"/>
  <c r="L23" i="19"/>
  <c r="Q23" i="19"/>
  <c r="T23" i="19"/>
  <c r="L24" i="19"/>
  <c r="Q24" i="19"/>
  <c r="T24" i="19"/>
  <c r="L15" i="18" l="1"/>
  <c r="Q15" i="18"/>
  <c r="T15" i="18"/>
  <c r="L18" i="18"/>
  <c r="Q18" i="18"/>
  <c r="T18" i="18"/>
  <c r="L21" i="18"/>
  <c r="Q21" i="18"/>
  <c r="T21" i="18"/>
  <c r="L24" i="18"/>
  <c r="Q24" i="18"/>
  <c r="T24" i="18"/>
  <c r="L25" i="18"/>
  <c r="Q25" i="18"/>
  <c r="T25" i="18"/>
  <c r="L27" i="18"/>
  <c r="Q27" i="18"/>
  <c r="T27" i="18"/>
  <c r="L29" i="18"/>
  <c r="Q29" i="18"/>
  <c r="T29" i="18"/>
  <c r="L30" i="18"/>
  <c r="Q30" i="18"/>
  <c r="T30" i="18"/>
  <c r="L32" i="18"/>
  <c r="Q32" i="18"/>
  <c r="T32" i="18"/>
  <c r="L36" i="18"/>
  <c r="Q36" i="18"/>
  <c r="T36" i="18"/>
  <c r="L39" i="18"/>
  <c r="Q39" i="18"/>
  <c r="T39" i="18"/>
  <c r="L42" i="18"/>
  <c r="Q42" i="18"/>
  <c r="T42" i="18"/>
  <c r="L16" i="17" l="1"/>
  <c r="Q16" i="17"/>
  <c r="T16" i="17"/>
  <c r="L20" i="17"/>
  <c r="Q20" i="17"/>
  <c r="T20" i="17"/>
  <c r="L24" i="17"/>
  <c r="Q24" i="17"/>
  <c r="T24" i="17"/>
  <c r="L28" i="17"/>
  <c r="Q28" i="17"/>
  <c r="T28" i="17"/>
  <c r="L36" i="17"/>
  <c r="Q36" i="17"/>
  <c r="T36" i="17"/>
  <c r="L41" i="17"/>
  <c r="Q41" i="17"/>
  <c r="T41" i="17"/>
  <c r="L46" i="17"/>
  <c r="Q46" i="17"/>
  <c r="T46" i="17"/>
  <c r="L55" i="17"/>
  <c r="Q55" i="17"/>
  <c r="T55" i="17"/>
  <c r="L60" i="17"/>
  <c r="Q60" i="17"/>
  <c r="T60" i="17"/>
  <c r="L65" i="17"/>
  <c r="Q65" i="17"/>
  <c r="T65" i="17"/>
  <c r="L70" i="17"/>
  <c r="Q70" i="17"/>
  <c r="T70" i="17"/>
  <c r="L75" i="17"/>
  <c r="Q75" i="17"/>
  <c r="T75" i="17"/>
  <c r="L80" i="17"/>
  <c r="Q80" i="17"/>
  <c r="T80" i="17"/>
  <c r="L87" i="17"/>
  <c r="Q87" i="17"/>
  <c r="T87" i="17"/>
  <c r="L92" i="17"/>
  <c r="Q92" i="17"/>
  <c r="T92" i="17"/>
  <c r="L99" i="17"/>
  <c r="Q99" i="17"/>
  <c r="T99" i="17"/>
  <c r="L108" i="17"/>
  <c r="Q108" i="17"/>
  <c r="T108" i="17"/>
  <c r="L113" i="17"/>
  <c r="Q113" i="17"/>
  <c r="T113" i="17"/>
  <c r="L118" i="17"/>
  <c r="Q118" i="17"/>
  <c r="T118" i="17"/>
  <c r="L123" i="17"/>
  <c r="Q123" i="17"/>
  <c r="T123" i="17"/>
  <c r="L128" i="17"/>
  <c r="Q128" i="17"/>
  <c r="T128" i="17"/>
  <c r="L137" i="17"/>
  <c r="Q137" i="17"/>
  <c r="T137" i="17"/>
  <c r="L142" i="17"/>
  <c r="Q142" i="17"/>
  <c r="T142" i="17"/>
  <c r="L147" i="17"/>
  <c r="Q147" i="17"/>
  <c r="T147" i="17"/>
  <c r="L152" i="17"/>
  <c r="Q152" i="17"/>
  <c r="T152" i="17"/>
  <c r="L157" i="17"/>
  <c r="Q157" i="17"/>
  <c r="T157" i="17"/>
  <c r="L166" i="17"/>
  <c r="Q166" i="17"/>
  <c r="T166" i="17"/>
  <c r="L172" i="17"/>
  <c r="Q172" i="17"/>
  <c r="T172" i="17"/>
  <c r="L178" i="17"/>
  <c r="Q178" i="17"/>
  <c r="T178" i="17"/>
  <c r="L182" i="17"/>
  <c r="Q182" i="17"/>
  <c r="T182" i="17"/>
  <c r="L187" i="17"/>
  <c r="Q187" i="17"/>
  <c r="T187" i="17"/>
  <c r="L192" i="17"/>
  <c r="Q192" i="17"/>
  <c r="T192" i="17"/>
  <c r="L16" i="16" l="1"/>
  <c r="T16" i="16"/>
  <c r="L35" i="16"/>
  <c r="T35" i="16"/>
  <c r="L48" i="16"/>
  <c r="T48" i="16"/>
  <c r="L64" i="16"/>
  <c r="T64" i="16"/>
  <c r="L82" i="16"/>
  <c r="Q82" i="16"/>
  <c r="T82" i="16"/>
  <c r="L89" i="16"/>
  <c r="T89" i="16"/>
  <c r="L99" i="16"/>
  <c r="T99" i="16"/>
  <c r="L111" i="16"/>
  <c r="T111" i="16"/>
  <c r="L122" i="16"/>
  <c r="T122" i="16"/>
  <c r="L129" i="16"/>
  <c r="T129" i="16"/>
  <c r="L16" i="15" l="1"/>
  <c r="Q16" i="15"/>
  <c r="T16" i="15"/>
  <c r="L22" i="15"/>
  <c r="Q22" i="15"/>
  <c r="T22" i="15"/>
  <c r="L30" i="15"/>
  <c r="Q30" i="15"/>
  <c r="T30" i="15"/>
  <c r="L35" i="15"/>
  <c r="Q35" i="15"/>
  <c r="T35" i="15"/>
  <c r="L40" i="15"/>
  <c r="Q40" i="15"/>
  <c r="T40" i="15"/>
  <c r="L47" i="15"/>
  <c r="Q47" i="15"/>
  <c r="T47" i="15"/>
  <c r="L54" i="15"/>
  <c r="Q54" i="15"/>
  <c r="T54" i="15"/>
  <c r="L61" i="15"/>
  <c r="Q61" i="15"/>
  <c r="T61" i="15"/>
  <c r="L70" i="15"/>
  <c r="Q70" i="15"/>
  <c r="T70" i="15"/>
  <c r="L77" i="15"/>
  <c r="Q77" i="15"/>
  <c r="T77" i="15"/>
  <c r="L84" i="15"/>
  <c r="Q84" i="15"/>
  <c r="T84" i="15"/>
  <c r="L86" i="15"/>
  <c r="Q86" i="15"/>
  <c r="T86" i="15"/>
  <c r="L88" i="15"/>
  <c r="Q88" i="15"/>
  <c r="T88" i="15"/>
  <c r="L90" i="15"/>
  <c r="Q90" i="15"/>
  <c r="T90" i="15"/>
  <c r="L92" i="15"/>
  <c r="Q92" i="15"/>
  <c r="T92" i="15"/>
  <c r="L95" i="15"/>
  <c r="Q95" i="15"/>
  <c r="T95" i="15"/>
  <c r="L16" i="14" l="1"/>
  <c r="Q16" i="14"/>
  <c r="T16" i="14"/>
  <c r="L23" i="14"/>
  <c r="Q23" i="14"/>
  <c r="T23" i="14"/>
  <c r="L34" i="14"/>
  <c r="Q34" i="14"/>
  <c r="T34" i="14"/>
  <c r="L35" i="14"/>
  <c r="Q35" i="14"/>
  <c r="T35" i="14"/>
  <c r="L40" i="14"/>
  <c r="Q40" i="14"/>
  <c r="T40" i="14"/>
  <c r="L49" i="14"/>
  <c r="Q49" i="14"/>
  <c r="T49" i="14"/>
  <c r="L58" i="14"/>
  <c r="Q58" i="14"/>
  <c r="T58" i="14"/>
  <c r="L65" i="14"/>
  <c r="Q65" i="14"/>
  <c r="T65" i="14"/>
  <c r="L72" i="14"/>
  <c r="Q72" i="14"/>
  <c r="T72" i="14"/>
  <c r="L76" i="14"/>
  <c r="Q76" i="14"/>
  <c r="T76" i="14"/>
  <c r="L85" i="14"/>
  <c r="Q85" i="14"/>
  <c r="T85" i="14"/>
  <c r="F16" i="13" l="1"/>
  <c r="L16" i="13"/>
  <c r="Q16" i="13"/>
  <c r="T17" i="13"/>
  <c r="T18" i="13"/>
  <c r="T19" i="13"/>
  <c r="T20" i="13"/>
  <c r="T21" i="13"/>
  <c r="T22" i="13"/>
  <c r="T23" i="13"/>
  <c r="T24" i="13"/>
  <c r="T25" i="13"/>
  <c r="T26" i="13"/>
  <c r="T27" i="13"/>
  <c r="T28" i="13"/>
  <c r="T29" i="13"/>
  <c r="T30" i="13"/>
  <c r="T31" i="13"/>
  <c r="T32" i="13"/>
  <c r="T33" i="13"/>
  <c r="T34" i="13"/>
  <c r="F35" i="13"/>
  <c r="L35" i="13"/>
  <c r="Q35" i="13"/>
  <c r="T36" i="13"/>
  <c r="T37" i="13"/>
  <c r="T38" i="13"/>
  <c r="T39" i="13"/>
  <c r="T40" i="13"/>
  <c r="T41" i="13"/>
  <c r="T42" i="13"/>
  <c r="T43" i="13"/>
  <c r="T44" i="13"/>
  <c r="T45" i="13"/>
  <c r="T46" i="13"/>
  <c r="T47" i="13"/>
  <c r="F52" i="13"/>
  <c r="L52" i="13"/>
  <c r="Q52" i="13"/>
  <c r="T53" i="13"/>
  <c r="T54" i="13"/>
  <c r="T55" i="13"/>
  <c r="T56" i="13"/>
  <c r="T57" i="13"/>
  <c r="T58" i="13"/>
  <c r="T59" i="13"/>
  <c r="T60" i="13"/>
  <c r="T61" i="13"/>
  <c r="T62" i="13"/>
  <c r="T63" i="13"/>
  <c r="T64" i="13"/>
  <c r="T65" i="13"/>
  <c r="T66" i="13"/>
  <c r="T67" i="13"/>
  <c r="T68" i="13"/>
  <c r="T69" i="13"/>
  <c r="T70" i="13"/>
  <c r="T71" i="13"/>
  <c r="T72" i="13"/>
  <c r="T73" i="13"/>
  <c r="T74" i="13"/>
  <c r="T75" i="13"/>
  <c r="T76" i="13"/>
  <c r="F81" i="13"/>
  <c r="L81" i="13"/>
  <c r="Q81" i="13"/>
  <c r="T82" i="13"/>
  <c r="T83" i="13"/>
  <c r="T84" i="13"/>
  <c r="T85" i="13"/>
  <c r="T86" i="13"/>
  <c r="T87" i="13"/>
  <c r="T88" i="13"/>
  <c r="T89" i="13"/>
  <c r="T90" i="13"/>
  <c r="T91" i="13"/>
  <c r="T92" i="13"/>
  <c r="T93" i="13"/>
  <c r="T94" i="13"/>
  <c r="T95" i="13"/>
  <c r="T96" i="13"/>
  <c r="T97" i="13"/>
  <c r="T98" i="13"/>
  <c r="T99" i="13"/>
  <c r="F104" i="13"/>
  <c r="L104" i="13"/>
  <c r="Q104" i="13"/>
  <c r="F165" i="13"/>
  <c r="L165" i="13"/>
  <c r="Q165" i="13"/>
  <c r="T166" i="13"/>
  <c r="T167" i="13"/>
  <c r="T168" i="13"/>
  <c r="T169" i="13"/>
  <c r="T170" i="13"/>
  <c r="T171" i="13"/>
  <c r="T172" i="13"/>
  <c r="T173" i="13"/>
  <c r="T174" i="13"/>
  <c r="T175" i="13"/>
  <c r="T176" i="13"/>
  <c r="T177" i="13"/>
  <c r="T178" i="13"/>
  <c r="T179" i="13"/>
  <c r="T180" i="13"/>
  <c r="T181" i="13"/>
  <c r="T182" i="13"/>
  <c r="T183" i="13"/>
  <c r="T184" i="13"/>
  <c r="T185" i="13"/>
  <c r="T186" i="13"/>
  <c r="T187" i="13"/>
  <c r="T188" i="13"/>
  <c r="T189" i="13"/>
  <c r="T165" i="13" l="1"/>
  <c r="T81" i="13"/>
  <c r="T52" i="13"/>
  <c r="T35" i="13"/>
  <c r="T16" i="13"/>
  <c r="L16" i="12"/>
  <c r="Q16" i="12"/>
  <c r="T16" i="12"/>
  <c r="L34" i="12"/>
  <c r="T34" i="12"/>
  <c r="L39" i="12"/>
  <c r="T39" i="12"/>
  <c r="L46" i="12"/>
  <c r="T46" i="12"/>
  <c r="L51" i="12"/>
  <c r="T51" i="12"/>
  <c r="L59" i="12"/>
  <c r="Q59" i="12"/>
  <c r="T59" i="12"/>
  <c r="L64" i="12"/>
  <c r="Q64" i="12"/>
  <c r="T64" i="12"/>
  <c r="L69" i="12"/>
  <c r="Q69" i="12"/>
  <c r="T69" i="12"/>
  <c r="L74" i="12"/>
  <c r="T74" i="12"/>
  <c r="L79" i="12"/>
  <c r="T79" i="12"/>
  <c r="L84" i="12"/>
  <c r="T84" i="12"/>
  <c r="L89" i="12"/>
  <c r="T89" i="12"/>
  <c r="L16" i="11"/>
  <c r="Q16" i="11"/>
  <c r="T16" i="11"/>
  <c r="L23" i="11"/>
  <c r="Q23" i="11"/>
  <c r="T23" i="11"/>
  <c r="L30" i="11"/>
  <c r="Q30" i="11"/>
  <c r="T30" i="11"/>
  <c r="L37" i="11"/>
  <c r="Q37" i="11"/>
  <c r="T37" i="11"/>
  <c r="L46" i="11"/>
  <c r="Q46" i="11"/>
  <c r="T46" i="11"/>
  <c r="L53" i="11"/>
  <c r="Q53" i="11"/>
  <c r="T53" i="11"/>
  <c r="L60" i="11"/>
  <c r="Q60" i="11"/>
  <c r="T60" i="11"/>
  <c r="L67" i="11"/>
  <c r="Q67" i="11"/>
  <c r="T67" i="11"/>
  <c r="L74" i="11"/>
  <c r="Q74" i="11"/>
  <c r="T74" i="11"/>
  <c r="L83" i="11"/>
  <c r="Q83" i="11"/>
  <c r="T83" i="11"/>
  <c r="L90" i="11"/>
  <c r="Q90" i="11"/>
  <c r="T90" i="11"/>
  <c r="L101" i="11"/>
  <c r="Q101" i="11"/>
  <c r="T101" i="11"/>
  <c r="L108" i="11"/>
  <c r="Q108" i="11"/>
  <c r="T108" i="11"/>
  <c r="L115" i="11"/>
  <c r="Q115" i="11"/>
  <c r="T115" i="11"/>
  <c r="L124" i="11"/>
  <c r="Q124" i="11"/>
  <c r="T124" i="11"/>
  <c r="L131" i="11"/>
  <c r="Q131" i="11"/>
  <c r="T131" i="11"/>
  <c r="L138" i="11"/>
  <c r="Q138" i="11"/>
  <c r="T138" i="11"/>
  <c r="L145" i="11"/>
  <c r="Q145" i="11"/>
  <c r="T145" i="11"/>
  <c r="L15" i="10"/>
  <c r="Q15" i="10"/>
  <c r="T15" i="10"/>
  <c r="L22" i="10"/>
  <c r="Q22" i="10"/>
  <c r="T22" i="10"/>
  <c r="L29" i="10"/>
  <c r="Q29" i="10"/>
  <c r="T29" i="10"/>
  <c r="L36" i="10"/>
  <c r="Q36" i="10"/>
  <c r="T36" i="10"/>
  <c r="L43" i="10"/>
  <c r="Q43" i="10"/>
  <c r="T43" i="10"/>
  <c r="L52" i="10"/>
  <c r="Q52" i="10"/>
  <c r="T52" i="10"/>
  <c r="L59" i="10"/>
  <c r="Q59" i="10"/>
  <c r="T59" i="10"/>
  <c r="L66" i="10"/>
  <c r="Q66" i="10"/>
  <c r="T66" i="10"/>
  <c r="L73" i="10"/>
  <c r="Q73" i="10"/>
  <c r="T73" i="10"/>
  <c r="L80" i="10"/>
  <c r="Q80" i="10"/>
  <c r="T80" i="10"/>
  <c r="L87" i="10"/>
  <c r="Q87" i="10"/>
  <c r="T87" i="10"/>
  <c r="L96" i="10"/>
  <c r="Q96" i="10"/>
  <c r="T96" i="10"/>
  <c r="L103" i="10"/>
  <c r="Q103" i="10"/>
  <c r="T103" i="10"/>
  <c r="L110" i="10"/>
  <c r="Q110" i="10"/>
  <c r="T110" i="10"/>
  <c r="L117" i="10"/>
  <c r="Q117" i="10"/>
  <c r="T117" i="10"/>
  <c r="L124" i="10"/>
  <c r="Q124" i="10"/>
  <c r="T124" i="10"/>
  <c r="L131" i="10"/>
  <c r="Q131" i="10"/>
  <c r="T131" i="10"/>
  <c r="L140" i="10"/>
  <c r="Q140" i="10"/>
  <c r="T140" i="10"/>
  <c r="L147" i="10"/>
  <c r="Q147" i="10"/>
  <c r="T147" i="10"/>
  <c r="L154" i="10"/>
  <c r="Q154" i="10"/>
  <c r="T154" i="10"/>
  <c r="L161" i="10"/>
  <c r="Q161" i="10"/>
  <c r="T161" i="10"/>
  <c r="L168" i="10"/>
  <c r="Q168" i="10"/>
  <c r="T168" i="10"/>
  <c r="L175" i="10"/>
  <c r="Q175" i="10"/>
  <c r="T175" i="10"/>
  <c r="L186" i="10"/>
  <c r="Q186" i="10"/>
  <c r="T186" i="10"/>
  <c r="L193" i="10"/>
  <c r="Q193" i="10"/>
  <c r="T193" i="10"/>
  <c r="L200" i="10"/>
  <c r="Q200" i="10"/>
  <c r="T200" i="10"/>
  <c r="L207" i="10"/>
  <c r="Q207" i="10"/>
  <c r="T207" i="10"/>
  <c r="L214" i="10"/>
  <c r="Q214" i="10"/>
  <c r="T214" i="10"/>
  <c r="L221" i="10"/>
  <c r="Q221" i="10"/>
  <c r="T221" i="10"/>
  <c r="L232" i="10"/>
  <c r="Q232" i="10"/>
  <c r="T232" i="10"/>
  <c r="L239" i="10"/>
  <c r="Q239" i="10"/>
  <c r="T239" i="10"/>
  <c r="L246" i="10"/>
  <c r="Q246" i="10"/>
  <c r="T246" i="10"/>
  <c r="L253" i="10"/>
  <c r="Q253" i="10"/>
  <c r="T253" i="10"/>
  <c r="L260" i="10"/>
  <c r="Q260" i="10"/>
  <c r="T260" i="10"/>
  <c r="L267" i="10"/>
  <c r="Q267" i="10"/>
  <c r="T267" i="10"/>
  <c r="L276" i="10"/>
  <c r="Q276" i="10"/>
  <c r="T276" i="10"/>
  <c r="L283" i="10"/>
  <c r="Q283" i="10"/>
  <c r="T283" i="10"/>
  <c r="L290" i="10"/>
  <c r="Q290" i="10"/>
  <c r="T290" i="10"/>
  <c r="L297" i="10"/>
  <c r="Q297" i="10"/>
  <c r="T297" i="10"/>
  <c r="L16" i="9" l="1"/>
  <c r="T16" i="9"/>
  <c r="L21" i="9"/>
  <c r="Q21" i="9"/>
  <c r="T21" i="9"/>
  <c r="L27" i="9"/>
  <c r="Q27" i="9"/>
  <c r="T27" i="9"/>
  <c r="L31" i="9"/>
  <c r="T31" i="9"/>
  <c r="L36" i="9"/>
  <c r="Q36" i="9"/>
  <c r="T36" i="9"/>
  <c r="L38" i="9"/>
  <c r="Q38" i="9"/>
  <c r="T38" i="9"/>
  <c r="L40" i="9"/>
  <c r="Q40" i="9"/>
  <c r="T40" i="9"/>
  <c r="L46" i="9"/>
  <c r="Q46" i="9"/>
  <c r="T46" i="9"/>
  <c r="L16" i="8"/>
  <c r="T16" i="8"/>
  <c r="L20" i="8"/>
  <c r="T20" i="8"/>
  <c r="L21" i="8"/>
  <c r="T21" i="8"/>
  <c r="L22" i="8"/>
  <c r="T22" i="8"/>
  <c r="L27" i="8"/>
  <c r="T27" i="8"/>
  <c r="L28" i="8"/>
  <c r="T28" i="8"/>
  <c r="L34" i="8"/>
  <c r="T34" i="8"/>
  <c r="L42" i="8"/>
  <c r="T42" i="8"/>
  <c r="L43" i="8"/>
  <c r="T43" i="8"/>
  <c r="L47" i="8"/>
  <c r="Q47" i="8"/>
  <c r="T47" i="8"/>
  <c r="L49" i="8"/>
  <c r="Q49" i="8"/>
  <c r="T49" i="8"/>
  <c r="L53" i="8"/>
  <c r="Q53" i="8"/>
  <c r="T53" i="8"/>
  <c r="L60" i="8"/>
  <c r="T60" i="8"/>
  <c r="L64" i="8"/>
  <c r="T64" i="8"/>
  <c r="L68" i="8"/>
  <c r="T68" i="8"/>
  <c r="L16" i="7"/>
  <c r="Q16" i="7"/>
  <c r="T16" i="7"/>
  <c r="L18" i="7"/>
  <c r="Q18" i="7"/>
  <c r="T18" i="7"/>
  <c r="L22" i="7"/>
  <c r="Q22" i="7"/>
  <c r="T22" i="7"/>
  <c r="L26" i="7"/>
  <c r="Q26" i="7"/>
  <c r="T26" i="7"/>
  <c r="L28" i="7"/>
  <c r="Q28" i="7"/>
  <c r="T28" i="7"/>
  <c r="L30" i="7"/>
  <c r="Q30" i="7"/>
  <c r="T30" i="7"/>
  <c r="L16" i="6" l="1"/>
  <c r="Q16" i="6"/>
  <c r="T16" i="6"/>
  <c r="L20" i="6"/>
  <c r="Q20" i="6"/>
  <c r="T20" i="6"/>
  <c r="L22" i="6"/>
  <c r="Q22" i="6"/>
  <c r="T22" i="6"/>
  <c r="L26" i="6"/>
  <c r="Q26" i="6"/>
  <c r="T26" i="6"/>
  <c r="L28" i="6"/>
  <c r="Q28" i="6"/>
  <c r="T28" i="6"/>
  <c r="L32" i="6"/>
  <c r="Q32" i="6"/>
  <c r="T32" i="6"/>
  <c r="L34" i="6"/>
  <c r="Q34" i="6"/>
  <c r="T34" i="6"/>
  <c r="L38" i="6"/>
  <c r="Q38" i="6"/>
  <c r="T38" i="6"/>
  <c r="L40" i="6"/>
  <c r="Q40" i="6"/>
  <c r="T40" i="6"/>
  <c r="L45" i="6"/>
  <c r="Q45" i="6"/>
  <c r="T45" i="6"/>
  <c r="T33" i="4"/>
  <c r="T32" i="4"/>
  <c r="L32" i="4"/>
  <c r="T27" i="4"/>
  <c r="Q27" i="4"/>
  <c r="L27" i="4"/>
  <c r="T26" i="4"/>
  <c r="Q26" i="4"/>
  <c r="L26" i="4"/>
  <c r="T19" i="4" l="1"/>
  <c r="Q19" i="4"/>
  <c r="L19" i="4"/>
  <c r="T17" i="4"/>
  <c r="Q17" i="4"/>
  <c r="L17" i="4"/>
  <c r="T36" i="4" l="1"/>
  <c r="T23" i="4"/>
  <c r="T22" i="4"/>
  <c r="T21" i="4"/>
  <c r="L36" i="4" l="1"/>
  <c r="Q33" i="4"/>
  <c r="L33" i="4"/>
  <c r="Q32" i="4"/>
  <c r="T16" i="4" l="1"/>
  <c r="T18" i="4"/>
  <c r="T20" i="4"/>
  <c r="Q16" i="4"/>
  <c r="Q18" i="4"/>
  <c r="Q20" i="4"/>
  <c r="Q21" i="4"/>
  <c r="Q22" i="4"/>
  <c r="Q23" i="4"/>
  <c r="L16" i="4"/>
  <c r="L18" i="4"/>
  <c r="L20" i="4"/>
  <c r="L21" i="4"/>
  <c r="L22" i="4"/>
  <c r="L23" i="4"/>
  <c r="Q15" i="4"/>
  <c r="L15" i="4"/>
</calcChain>
</file>

<file path=xl/sharedStrings.xml><?xml version="1.0" encoding="utf-8"?>
<sst xmlns="http://schemas.openxmlformats.org/spreadsheetml/2006/main" count="5966" uniqueCount="2911">
  <si>
    <t xml:space="preserve"> 49 Garfield Street</t>
  </si>
  <si>
    <t xml:space="preserve"> Holyoke, MA  01040 </t>
  </si>
  <si>
    <t xml:space="preserve"> F: 413-315-6271</t>
  </si>
  <si>
    <t xml:space="preserve"> P: 800-846-6685 </t>
  </si>
  <si>
    <t>MSRP</t>
  </si>
  <si>
    <t>Item Detail</t>
  </si>
  <si>
    <t>Master Dimensions</t>
  </si>
  <si>
    <t>Inner Dimensions</t>
  </si>
  <si>
    <t>ITEM NO.</t>
  </si>
  <si>
    <t>DESCRIPTION</t>
  </si>
  <si>
    <t>UPC</t>
  </si>
  <si>
    <t>CP</t>
  </si>
  <si>
    <t>IP</t>
  </si>
  <si>
    <t>WT</t>
  </si>
  <si>
    <t>W</t>
  </si>
  <si>
    <t>H</t>
  </si>
  <si>
    <t>CBFT</t>
  </si>
  <si>
    <t>EA</t>
  </si>
  <si>
    <t>CA</t>
  </si>
  <si>
    <t>L</t>
  </si>
  <si>
    <t>IMAGE</t>
  </si>
  <si>
    <t>PRODUCT SIZE</t>
  </si>
  <si>
    <t>Minimum Order Quantity: _______</t>
  </si>
  <si>
    <t>NA</t>
  </si>
  <si>
    <t>CASE &amp; PRODUCT UPC</t>
  </si>
  <si>
    <t>18 Cards per Box
Card Size: 5" x 7"
Package Size: 
5.3125" x 7.3125" x 1.25"</t>
  </si>
  <si>
    <t>16 Cards per Box
Card Size: 5" x 7"
Package Size: 
5.3125" x 7.3125" x 1.25"</t>
  </si>
  <si>
    <t>40 Cards per Box
Card Size: 4.125" x 5.875"
Package Size:
4.4375" x 6.1875" x 2.75"</t>
  </si>
  <si>
    <r>
      <t xml:space="preserve">18 Cards per Box
Card Size: 5" x 7"
Package Size: 
5.375" x 7.375" x 1.25"
</t>
    </r>
    <r>
      <rPr>
        <i/>
        <sz val="9"/>
        <rFont val="Arial"/>
        <family val="2"/>
      </rPr>
      <t>Includes Bonus Envelope!</t>
    </r>
  </si>
  <si>
    <r>
      <t xml:space="preserve">18 Cards per Box
Card Size: 4" x 6"
Package Size: 
6" x 6.5" x 1.5"
</t>
    </r>
    <r>
      <rPr>
        <i/>
        <sz val="9"/>
        <rFont val="Arial"/>
        <family val="2"/>
      </rPr>
      <t>Includes Bonus Envelope!</t>
    </r>
  </si>
  <si>
    <r>
      <t xml:space="preserve">20 Cards per Box
Card Size: 5.375" x 7.75"
Package Size: 
6" x 8.375" x 1.25" 
</t>
    </r>
    <r>
      <rPr>
        <i/>
        <sz val="9"/>
        <rFont val="Arial"/>
        <family val="2"/>
      </rPr>
      <t>Includes Bonus Envelope!</t>
    </r>
  </si>
  <si>
    <r>
      <t xml:space="preserve">18 Cards per Box
Card Size: 5.375" x 7.75"
Package Size: 
7.125" x 8.75" x 1.375" 
</t>
    </r>
    <r>
      <rPr>
        <i/>
        <sz val="9"/>
        <rFont val="Arial"/>
        <family val="2"/>
      </rPr>
      <t>Includes Bonus Envelope!</t>
    </r>
  </si>
  <si>
    <t>Holiday Boxed Cards</t>
  </si>
  <si>
    <t>20CT PETITE GREETINGS BX CRDS</t>
  </si>
  <si>
    <t>18CT HOLIDAY MEMORIES BX CRDS</t>
  </si>
  <si>
    <t>16CT HOLIDAY FAVES BX CRDS</t>
  </si>
  <si>
    <t>20CT COUNTRY CHRISTMAS BX CRDS</t>
  </si>
  <si>
    <t>30CT SEASONS FAV BX CRDS VL</t>
  </si>
  <si>
    <t>40CT AST VALUE BX CRDS VL</t>
  </si>
  <si>
    <t>FOB Holyoke, MA</t>
  </si>
  <si>
    <t>HTS: 4909.00.4000 Rate 0% + Tariff 0%</t>
  </si>
  <si>
    <t>30 Cards per Box
Card Size: 5" x 7"
Package Size:
 5.5" x 7.625" x 2"</t>
  </si>
  <si>
    <t>16CT HOLIDAY FAV RELIG BX CRDS</t>
  </si>
  <si>
    <t>18CT PETITE KRAFT BX CRDS</t>
  </si>
  <si>
    <t>FOB Holyoke, MA NET</t>
  </si>
  <si>
    <t>CBC458</t>
  </si>
  <si>
    <t>16CT ELEGANT BX CRDS</t>
  </si>
  <si>
    <t>CASE &amp; PRODUCT
786309204911
GTIN
10786309204918</t>
  </si>
  <si>
    <t>18CT LUX CHRISTMAS BX CRDS</t>
  </si>
  <si>
    <t>8CT HANDMADE BX CRDS</t>
  </si>
  <si>
    <t>36CT BLACK FRIDAY BX CRDS</t>
  </si>
  <si>
    <t>36 Cards per Box
Card Size: 4.75" x 7.25"
Package Size:
7.5" x 8.375" x 3.25"</t>
  </si>
  <si>
    <r>
      <t xml:space="preserve">16 Cards per Box
Card Size: 4" x 6"
Package Size: 
6" x 6.5" x 1.5"
</t>
    </r>
    <r>
      <rPr>
        <i/>
        <sz val="9"/>
        <rFont val="Arial"/>
        <family val="2"/>
      </rPr>
      <t>Includes Bonus Envelope!</t>
    </r>
  </si>
  <si>
    <t xml:space="preserve">8 Cards per Box
Card Size: 5" x 7"
Package Size: 
5.625" x 7.625" x 1.875" </t>
  </si>
  <si>
    <t xml:space="preserve">20 Cards Per Box 
Card Size: 3.875" x 5.0625"
Package Size: 
4.25" x 5.5" x 1.5" </t>
  </si>
  <si>
    <t>2024 Price List</t>
  </si>
  <si>
    <t>CASE &amp; PRODUCT
786309217942
GTIN
10786309217949</t>
  </si>
  <si>
    <t>CBC463</t>
  </si>
  <si>
    <t>CASE &amp; PRODUCT
786309218093
GTIN
10786309218090</t>
  </si>
  <si>
    <t>CBC464</t>
  </si>
  <si>
    <t>CBC465</t>
  </si>
  <si>
    <t>CASE &amp; PRODUCT
786309218109
GTIN
10786309218106</t>
  </si>
  <si>
    <t>CBC466</t>
  </si>
  <si>
    <t>18CT WONDERS OF WINTER BX CRDS</t>
  </si>
  <si>
    <t>CASE &amp; PRODUCT
786309218123
GTIN
10786309218120</t>
  </si>
  <si>
    <t>CBC467</t>
  </si>
  <si>
    <t>18CT HAPPILY HOME BX CRDS</t>
  </si>
  <si>
    <t>CASE &amp; PRODUCT
786309218130
GTIN
10786309218137</t>
  </si>
  <si>
    <t>CBC468</t>
  </si>
  <si>
    <t>CASE &amp; PRODUCT
786309218147
GTIN
10786309218144</t>
  </si>
  <si>
    <t>CBC469</t>
  </si>
  <si>
    <t>CASE &amp; PRODUCT
786309218154
GTIN
10786309218151</t>
  </si>
  <si>
    <t>CBC470</t>
  </si>
  <si>
    <t>CASE &amp; PRODUCT
786309218161
GTIN
10786309218168</t>
  </si>
  <si>
    <t>CBC471</t>
  </si>
  <si>
    <t>CBC473</t>
  </si>
  <si>
    <t>CASE &amp; PRODUCT
786309218192
GTIN
10786309218199</t>
  </si>
  <si>
    <t>CASE &amp; PRODUCT
786309218208
GTIN
10786309218205</t>
  </si>
  <si>
    <t>CASE &amp; PRODUCT
786309218116
GTIN
10786309218113</t>
  </si>
  <si>
    <t>CASE &amp; PRODUCT
786309218178
GTIN
10786309218175</t>
  </si>
  <si>
    <t>CBC456</t>
  </si>
  <si>
    <t>CBC474</t>
  </si>
  <si>
    <t>CASE &amp; PRODUCT
786309203891
GTIN
10786309203898</t>
  </si>
  <si>
    <t>786309088443</t>
  </si>
  <si>
    <t>2pk Access- White Giftware Box</t>
  </si>
  <si>
    <t>C2GBW</t>
  </si>
  <si>
    <t>786309088436</t>
  </si>
  <si>
    <t>2pk Access- White Cube Box</t>
  </si>
  <si>
    <t>C2CUBW</t>
  </si>
  <si>
    <t>786309088429</t>
  </si>
  <si>
    <t>2pk Access- White Handkerchief Box</t>
  </si>
  <si>
    <t>C2HBW</t>
  </si>
  <si>
    <t>786309088412</t>
  </si>
  <si>
    <t>2pk Access- White Slipper Box</t>
  </si>
  <si>
    <t>C2SLBW</t>
  </si>
  <si>
    <t>CASE
786309088450
GTIN
00786309088450</t>
  </si>
  <si>
    <t>Built Size: 
Slipper 5"W x 12"L X 3.5"
Handkerchief 5"W X 8"L X 2"H
Cube 5"W X 5"L X 4.5"
Giftware 7"W X 8.25"L X 3.5"H
Retail Size:
Slipper 5"W x 12"L X .7"
Handkerchief 5"W X 8"L X .7"H
Cube 5"W X 5"L X .4"
Giftware 7"W X 8.25"L X .7H</t>
  </si>
  <si>
    <t>2PK ACC BX WHITE 48PC PDQ</t>
  </si>
  <si>
    <t>C48ABWCD</t>
  </si>
  <si>
    <t>2pk Access- Giftware Box</t>
  </si>
  <si>
    <t>C2GB-10</t>
  </si>
  <si>
    <t>2pk Access- Cube Box</t>
  </si>
  <si>
    <t>C2CUB-8</t>
  </si>
  <si>
    <t>2pk Access- Handkerchief Box</t>
  </si>
  <si>
    <t>C2HB-9</t>
  </si>
  <si>
    <t>2pk Access- Slipper Box</t>
  </si>
  <si>
    <t>C2SLB-8</t>
  </si>
  <si>
    <t>CASE
786309223905
GTIN
00786309223905</t>
  </si>
  <si>
    <t>2PK ACC BX AST 48PC PDQ</t>
  </si>
  <si>
    <t>C48ABCD-6</t>
  </si>
  <si>
    <t>10pk Apparel Box- White</t>
  </si>
  <si>
    <t>C10WAB</t>
  </si>
  <si>
    <t>CASE
786309105966
GTIN
10786309105963</t>
  </si>
  <si>
    <t>Built Size: 
Shirt 9.43"W x 14.25"L 1.875"
Lingerie 8"W x 11"L x 1.25"
Robe 11"W x 17"L x 2.5"
Retail Size:
11"W x 17"L X 1.5"</t>
  </si>
  <si>
    <t>10PK MULTI BX WHITE 10PC PDQ</t>
  </si>
  <si>
    <t>C10AB10WCD</t>
  </si>
  <si>
    <t>"Import Only"</t>
  </si>
  <si>
    <t>10pk Apparel Box- Country</t>
  </si>
  <si>
    <t>C10AB-36</t>
  </si>
  <si>
    <t>10pk Apparel Box- Whimsical</t>
  </si>
  <si>
    <t>C10AB-35</t>
  </si>
  <si>
    <t>10pk Apparel Box- Traditional</t>
  </si>
  <si>
    <t>C10AB-34</t>
  </si>
  <si>
    <t>CASE
786309223837
GTIN
00786309223837</t>
  </si>
  <si>
    <t>10PK MULTI BX AST 10PC PDQ</t>
  </si>
  <si>
    <t>C10AB10ACD-8</t>
  </si>
  <si>
    <t>3pk Shirt Box- White</t>
  </si>
  <si>
    <t>C3SBW</t>
  </si>
  <si>
    <t>CASE
786309087811
GTIN
10786309087818</t>
  </si>
  <si>
    <t>Built Size: 
9.43"W x 14.25"L X 1.875"
Retail Size:
9.43"W x 14.25"L X .75"</t>
  </si>
  <si>
    <t>3PK SHIRT BX WHITE 20PC PDQ</t>
  </si>
  <si>
    <t>C20WSBCD</t>
  </si>
  <si>
    <t>3pk Shirt Box- Country</t>
  </si>
  <si>
    <t>C3SB-42</t>
  </si>
  <si>
    <t>3pk Shirt Box- Whimsical</t>
  </si>
  <si>
    <t>C3SB-41</t>
  </si>
  <si>
    <t>3pk Shirt Box- Traditional</t>
  </si>
  <si>
    <t>C3SB-40</t>
  </si>
  <si>
    <t>CASE
786309223615
GTIN
00786309223615</t>
  </si>
  <si>
    <t>3PK SHIRT BX AST 20PC PDQ</t>
  </si>
  <si>
    <t>C20SBACD-12</t>
  </si>
  <si>
    <t>2pk Robe Box- White</t>
  </si>
  <si>
    <t>C2RBW</t>
  </si>
  <si>
    <t>CASE
786309087804
GTIN
10786309087801</t>
  </si>
  <si>
    <t>Built Size: 
11"W x 17"L x 2.5"
Retail Size:
11"W x 17"L x .5"</t>
  </si>
  <si>
    <t>2PK ROBE BX WHITE 27PC PDQ</t>
  </si>
  <si>
    <t>C27WRBCD</t>
  </si>
  <si>
    <t>2pk Robe Box- Country</t>
  </si>
  <si>
    <t>C2RB-31</t>
  </si>
  <si>
    <t>2pk Robe Box- Whimsical</t>
  </si>
  <si>
    <t>C2RB-30</t>
  </si>
  <si>
    <t>2pk Robe Box- Traditional</t>
  </si>
  <si>
    <t>C2RB-29</t>
  </si>
  <si>
    <t>CASE
786309223691
GTIN
00786309223691</t>
  </si>
  <si>
    <t>2PK ROBE BX AST 27PC PDQ</t>
  </si>
  <si>
    <t>C27RBACD-7</t>
  </si>
  <si>
    <t>4pk Lingerie Box- White</t>
  </si>
  <si>
    <t>C4LBW</t>
  </si>
  <si>
    <t>CASE
786309087828
GTIN
10786309087825</t>
  </si>
  <si>
    <t>Built Size: 
8"W x 11"L x 1.25"
Retail Size:
8"W x 11"L x 1"</t>
  </si>
  <si>
    <t>4PK LINGERIE BX WHITE 30PC PDQ</t>
  </si>
  <si>
    <t>C30WLBCD</t>
  </si>
  <si>
    <t>4pk Lingerie Box- Country</t>
  </si>
  <si>
    <t>C4LB-27</t>
  </si>
  <si>
    <t>4pk Lingerie Box- Whimsical</t>
  </si>
  <si>
    <t>C4LB-26</t>
  </si>
  <si>
    <t>4pk Lingerie Box- Traditional</t>
  </si>
  <si>
    <t>C4LB-25</t>
  </si>
  <si>
    <t>CASE
786309223769
GTIN
00786309223769</t>
  </si>
  <si>
    <t>4PK LINGERIE BX AST 30PC PDQ</t>
  </si>
  <si>
    <t>C30LBACD-6</t>
  </si>
  <si>
    <t>PDQ Dimensions</t>
  </si>
  <si>
    <t>Minimum Order Quantity: _________</t>
  </si>
  <si>
    <t xml:space="preserve">HTS: 4819.20.0040 Rate 0% </t>
  </si>
  <si>
    <t>Holiday Apparel Box Assortments</t>
  </si>
  <si>
    <t>2024 Price Lists</t>
  </si>
  <si>
    <t>786309109742</t>
  </si>
  <si>
    <t>S9 Tiny Bow Tube-WhRd Metallic</t>
  </si>
  <si>
    <t>BOWT9-06</t>
  </si>
  <si>
    <t>786309109735</t>
  </si>
  <si>
    <t>S9 Tiny Bow Tube-Blu Metallic</t>
  </si>
  <si>
    <t>BOWT9-05</t>
  </si>
  <si>
    <t>786309109728</t>
  </si>
  <si>
    <t>S9 Tiny Bow Tube-Slv Metallic</t>
  </si>
  <si>
    <t>BOWT9-04</t>
  </si>
  <si>
    <t>786309109711</t>
  </si>
  <si>
    <t>S9 Tiny Bow Tube-Gld Metallic</t>
  </si>
  <si>
    <t>BOWT9-03</t>
  </si>
  <si>
    <t>786309109704</t>
  </si>
  <si>
    <t>S9 Tiny Bow Tube-Grn Metallic</t>
  </si>
  <si>
    <t>BOWT9-02</t>
  </si>
  <si>
    <t>786309109698</t>
  </si>
  <si>
    <t>S9 Tiny Bow Tube-Red Metallic</t>
  </si>
  <si>
    <t>BOWT9-01</t>
  </si>
  <si>
    <t>CASE
786309109681
GTIN
00786309109681</t>
  </si>
  <si>
    <t>Bow Size: 1.5"
Retail Size:
1.625"Diameter x 5.5"H</t>
  </si>
  <si>
    <t>9CT METALLIC BOW TUBE 42PCPDQ</t>
  </si>
  <si>
    <t>BOWT9A42CD</t>
  </si>
  <si>
    <t>S20 Bow Bag- Traditional</t>
  </si>
  <si>
    <t>BOW20-04</t>
  </si>
  <si>
    <t>CASE
786309178786
GTIN
10786309178783</t>
  </si>
  <si>
    <t xml:space="preserve">Bow Sizes: 3"
Retail Size:
11" x 12.5" x </t>
  </si>
  <si>
    <t>S20 BOW BAG TBX</t>
  </si>
  <si>
    <t>BOW20CD-1</t>
  </si>
  <si>
    <t>S36 Premium Bow Bag Assorted</t>
  </si>
  <si>
    <t>BOW36-01</t>
  </si>
  <si>
    <t>CASE
786309112001
GTIN
10786309112008</t>
  </si>
  <si>
    <t>Bow Sizes: 4",3",2.5"
Retail Size:
12"W x 15.5"H x 3"D</t>
  </si>
  <si>
    <t>S36 PREM BOW BAG TBX</t>
  </si>
  <si>
    <t>BOW36CD3</t>
  </si>
  <si>
    <t>S26 Bow Bag - Rd/Wh/Slvr</t>
  </si>
  <si>
    <t>BOW26-10</t>
  </si>
  <si>
    <t>S26 Bow Bag - Lime Grn/Rd/Wh</t>
  </si>
  <si>
    <t>BOW26-09</t>
  </si>
  <si>
    <t>S26 Bow Bag - Traditional</t>
  </si>
  <si>
    <t>BOW26-04</t>
  </si>
  <si>
    <t>CASE
786309202788
GTIN
00786309202788</t>
  </si>
  <si>
    <t>Bow Sizes: 4",3",2.5"
Retail Size:
11.25"W x 16"H x 3"D</t>
  </si>
  <si>
    <t>S26 BOW BAG TALL PDQ</t>
  </si>
  <si>
    <t>BOW26ACD-1</t>
  </si>
  <si>
    <t>CASE
786309173965
GTIN
00786309173965</t>
  </si>
  <si>
    <t>S26 BOW BAG AST TBX</t>
  </si>
  <si>
    <t>BOW26ACD</t>
  </si>
  <si>
    <t>S15 Large Prem Bow Bag - Trad</t>
  </si>
  <si>
    <t>BOW15L-01</t>
  </si>
  <si>
    <t>CASE
786309145986
GTIN
10786309145983</t>
  </si>
  <si>
    <t>Bow Size: 5"
Retail Size:
14"W x 16"H x 4"D</t>
  </si>
  <si>
    <t>S15 LRG PREM BOW BAG AST TBX</t>
  </si>
  <si>
    <t>BOW15LCD-1</t>
  </si>
  <si>
    <t>HTS: 4602.90.0000 Duty 3.5% + 0% Tariff</t>
  </si>
  <si>
    <t>Holiday Bow Assortments</t>
  </si>
  <si>
    <t>30ct Bow Box- Red/White/Silver</t>
  </si>
  <si>
    <t>RBBW30-05</t>
  </si>
  <si>
    <t>30ct Bow Box- Red/White/Green</t>
  </si>
  <si>
    <t>RBBW30-04</t>
  </si>
  <si>
    <t>30ct Bow Box- Red/Gold</t>
  </si>
  <si>
    <t>RBBW30-03</t>
  </si>
  <si>
    <t>CASE
786309193055
GTIN
00786309193055</t>
  </si>
  <si>
    <t xml:space="preserve">Bow Size:
4" Bow
3" Bow
2.5" Bow
Retail Size:
11.125" x 11.125" x 2.875" </t>
  </si>
  <si>
    <t>30CT BOW &amp; RIBBON ACETATE BOX</t>
  </si>
  <si>
    <t>RBBW30A-2</t>
  </si>
  <si>
    <t>20ct Bow Box- Trad</t>
  </si>
  <si>
    <t>RBBW20-06</t>
  </si>
  <si>
    <t>20ct Bow Box- Red/White/Silver</t>
  </si>
  <si>
    <t>RBBW20-05</t>
  </si>
  <si>
    <t>20ct Bow Box- Red/Lime</t>
  </si>
  <si>
    <t>RBBW20-04</t>
  </si>
  <si>
    <t>CASE
786309193062
GTIN
00786309193062</t>
  </si>
  <si>
    <t xml:space="preserve">Bow Size:
5" Bow
3" Bow
2"Bow 
Retail Size:
4.75" x 8.75" x 4.75" </t>
  </si>
  <si>
    <t xml:space="preserve">20CT BOW &amp; RIBBON ACETATE BOX </t>
  </si>
  <si>
    <t>RBBW20A-4</t>
  </si>
  <si>
    <t>6ct Bow Box- Trad</t>
  </si>
  <si>
    <t>RBBW6-06</t>
  </si>
  <si>
    <t>6ct Bow Box- Red/White/Silver</t>
  </si>
  <si>
    <t>RBBW6-05</t>
  </si>
  <si>
    <t>6ct Bow Box- Red/ Lime</t>
  </si>
  <si>
    <t>RBBW6-04</t>
  </si>
  <si>
    <t>CASE
786309193079
GTIN
00786309193079</t>
  </si>
  <si>
    <t xml:space="preserve">Bow Size:
3.5" Bow
1.5" Bow
Retail Size:
3.5" x 4" </t>
  </si>
  <si>
    <t>6CT BOW &amp; RIBBON ACETATE BOX</t>
  </si>
  <si>
    <t>RBBW6A-1</t>
  </si>
  <si>
    <t>FOB Holyoke, NET</t>
  </si>
  <si>
    <t>3pc Firework Bow- Red</t>
  </si>
  <si>
    <t>BOW3FB-04</t>
  </si>
  <si>
    <t>3pc Firework Bow- Gold</t>
  </si>
  <si>
    <t>BOW3FB-03</t>
  </si>
  <si>
    <t>3pc Firework Bow- Red &amp; Green</t>
  </si>
  <si>
    <t>BOW3FB-02</t>
  </si>
  <si>
    <t>3pc Firework Bow- Silver</t>
  </si>
  <si>
    <t>BOW3FB-01</t>
  </si>
  <si>
    <t>CASE
786309190641
GTIN
00786309190641</t>
  </si>
  <si>
    <t>Bow Size:
BOW3FB-01 &amp; 02 
5" bow
BOW3FB-03 &amp; 04
4" bow
Retail Size:
5"W X 15.25"L X 2"D</t>
  </si>
  <si>
    <t>3PC FIREWORK BOW CARD</t>
  </si>
  <si>
    <t>BOW3FBA</t>
  </si>
  <si>
    <t>Super Giant Pull Bow- Red</t>
  </si>
  <si>
    <t>BOWSG-01</t>
  </si>
  <si>
    <t>CASE
786309195134
GTIN
10786309195131</t>
  </si>
  <si>
    <t>Bow Size: 16.5"
Retail Size: 
3.25"w x 19"l x 0.5"d</t>
  </si>
  <si>
    <t>CLIPSTRIP NOT SHOWN</t>
  </si>
  <si>
    <t>SUPER GIANT PULL BOW CS</t>
  </si>
  <si>
    <t>BOWSG-01CS</t>
  </si>
  <si>
    <t>CASE
786309148031
GTIN
10786309148038</t>
  </si>
  <si>
    <t>SUPER GIANT PULL BOW</t>
  </si>
  <si>
    <t>Mega Bow- Gold Metal</t>
  </si>
  <si>
    <t>BOWMG-06</t>
  </si>
  <si>
    <t>Mega Bow- Silver Metal</t>
  </si>
  <si>
    <t>BOWMG-05</t>
  </si>
  <si>
    <t>Mega Bow- Red Lacq</t>
  </si>
  <si>
    <t>BOWMG-04</t>
  </si>
  <si>
    <t>CASE
786309184985
GTIN
00786309184985</t>
  </si>
  <si>
    <t xml:space="preserve">Bow Size:
11" x 6" Bow
Retail Size:
12" x 11" x 6" </t>
  </si>
  <si>
    <t>MEGA BOW AST</t>
  </si>
  <si>
    <t>BOWMGA-1</t>
  </si>
  <si>
    <t>CASE &amp; PRODUCT
786309124721
GTIN
10786309124728</t>
  </si>
  <si>
    <r>
      <t>Bow Size: 
18 x 3" Confetti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
Retail Size: 
9"w x 14"h x 2.5"d</t>
    </r>
  </si>
  <si>
    <t>S18 SM PREMIUM BOW BAG - TRAD</t>
  </si>
  <si>
    <t>BOW18S-01</t>
  </si>
  <si>
    <t>786309178953</t>
  </si>
  <si>
    <t>S2 Jumbo - Red/ Green</t>
  </si>
  <si>
    <t>BOW2J-07</t>
  </si>
  <si>
    <t>786309178946</t>
  </si>
  <si>
    <t>S2 Jumbo - Red/Red</t>
  </si>
  <si>
    <t>BOW2J-06</t>
  </si>
  <si>
    <t>S2 Jumbo - Gold/Silver</t>
  </si>
  <si>
    <t>BOW2J-05</t>
  </si>
  <si>
    <t>S2 Jumbo Bow - Blue/Silver</t>
  </si>
  <si>
    <t>BOW2J-03</t>
  </si>
  <si>
    <t>S2 Jumbo Bow - Red/Silver</t>
  </si>
  <si>
    <t>BOW2J-02</t>
  </si>
  <si>
    <t>CASE
786309178960
GTIN
00786309178960</t>
  </si>
  <si>
    <t xml:space="preserve">Bow Size: 6"
Retail Size: 
6"w x 12"l x 3"d
</t>
  </si>
  <si>
    <t>S2 JUMBO BOW AST</t>
  </si>
  <si>
    <t>BOW2JA-5</t>
  </si>
  <si>
    <t>Giant Bow CS - Green Metal</t>
  </si>
  <si>
    <t>BOWG-30</t>
  </si>
  <si>
    <t>Giant Bow CS - Silver Metal</t>
  </si>
  <si>
    <t>BOWG-04</t>
  </si>
  <si>
    <t>786309109506</t>
  </si>
  <si>
    <t>Giant Bow CS - Gold Metal</t>
  </si>
  <si>
    <t>BOWG-03</t>
  </si>
  <si>
    <t>Giant Bow CS - Red Metal</t>
  </si>
  <si>
    <t>BOWG-10</t>
  </si>
  <si>
    <t>786309109483</t>
  </si>
  <si>
    <t>Giant Bow CS - Red Lacq</t>
  </si>
  <si>
    <t>BOWG-01</t>
  </si>
  <si>
    <t>CASE
786309193031
GTIN
00786309193031</t>
  </si>
  <si>
    <r>
      <t xml:space="preserve">Bow Size: 8"
Retail Size: 
8"w x 9"l x 3.5"d
</t>
    </r>
    <r>
      <rPr>
        <i/>
        <sz val="10"/>
        <rFont val="Arial"/>
        <family val="2"/>
      </rPr>
      <t>2 Seeded Clip Strips</t>
    </r>
  </si>
  <si>
    <t>GIANT BOW AST W/CLIP STRIP</t>
  </si>
  <si>
    <t>BOWGACS-9</t>
  </si>
  <si>
    <t>CASE &amp; PRODUCT
786309124851
GTIN
10786309124858</t>
  </si>
  <si>
    <t>1 Curly Bow= 12 Strands X 36" L x 1/4"W Ribbon 
Retail Size: 
6"W X 10.5"L X 2"D</t>
  </si>
  <si>
    <t>S4 CARDED CURLY BOW</t>
  </si>
  <si>
    <t>BOW4CB-05</t>
  </si>
  <si>
    <t>S15 Mini Elegant - Red/Gold</t>
  </si>
  <si>
    <t>BOWM15-04</t>
  </si>
  <si>
    <t>S15 Mini Elegant - Grn/Rd/Whte</t>
  </si>
  <si>
    <t>BOWM15-03</t>
  </si>
  <si>
    <t>S15 Mini Elegant - Frosty</t>
  </si>
  <si>
    <t>BOWM15-02</t>
  </si>
  <si>
    <t>S15 Mini Elegant - Traditional</t>
  </si>
  <si>
    <t>BOWM15-01</t>
  </si>
  <si>
    <t>CASE
786309090354
GTIN
00786309090354</t>
  </si>
  <si>
    <t>Bow Size: 
5 x 2.5" Confetti
10 x 2.5" Star
Retail Size:
7.25"w x 12.5"h x 1"d</t>
  </si>
  <si>
    <t>S15 MINI ELEGANT BOW BAG AST</t>
  </si>
  <si>
    <t>BOWM15A</t>
  </si>
  <si>
    <t>CASE &amp; PRODUCT
786309065574
GTIN
10786309065571</t>
  </si>
  <si>
    <t>Bow Size: 4"
Retail Size:
11"W x 14"H x 2.25"D</t>
  </si>
  <si>
    <t>S12 LARGE BOW BAG - TRAD</t>
  </si>
  <si>
    <t>BOW12-01</t>
  </si>
  <si>
    <t>CASE &amp; PRODUCT
786309124622
GTIN
10786309124629</t>
  </si>
  <si>
    <t>Bow Size: 
12 x 2" Confetti
Retail Size: 
7.25"w x 7.5"h x 1.5"D</t>
  </si>
  <si>
    <t>S12 X-SMALL BOW BAG - TRAD</t>
  </si>
  <si>
    <t>BOW12XS-01</t>
  </si>
  <si>
    <t>S4 Lrg Bow Bag - Gld/Slv/White</t>
  </si>
  <si>
    <t>BOW4L-03</t>
  </si>
  <si>
    <t>S4 Lrg Bow Bag - Gld/Slv/Rd/Gr</t>
  </si>
  <si>
    <t>BOW4L-02</t>
  </si>
  <si>
    <t>S4 Lrg Bow Bag - Red/Green</t>
  </si>
  <si>
    <t>BOW4L-01</t>
  </si>
  <si>
    <t>CASE
786309092358
GTIN
00786309092358</t>
  </si>
  <si>
    <t>Bow Size:
4 x 4" Confetti
Retail Size: 
8.5"w x 11.25"h x 2"d</t>
  </si>
  <si>
    <t>S4 LARGE BOW BAG AST</t>
  </si>
  <si>
    <t>BOW4LA</t>
  </si>
  <si>
    <t>HTS 5605.00.1000 Rate 7.5%</t>
  </si>
  <si>
    <t>20ft Silver Tinsel</t>
  </si>
  <si>
    <t>R20TCR-04</t>
  </si>
  <si>
    <t>20ft Gold Tinsel</t>
  </si>
  <si>
    <t>R20TCR-03</t>
  </si>
  <si>
    <t>20ft Green Tinsel</t>
  </si>
  <si>
    <t>R20TCR-02</t>
  </si>
  <si>
    <t>20ft Red Tinsel</t>
  </si>
  <si>
    <t>R20TCR-01</t>
  </si>
  <si>
    <t>CASE
786309133471
GTIN
00786309133471</t>
  </si>
  <si>
    <t>Tinsel Size: 1/16" W X 20 FT
Retail Size: 3.25" DIAMETER X 1.3125" L</t>
  </si>
  <si>
    <t>20ft TINSEL ROLL PDQ</t>
  </si>
  <si>
    <t>RTCRA56CD</t>
  </si>
  <si>
    <t>HTS 3921.90.4090 Rate 4.2%</t>
  </si>
  <si>
    <t>786309125186</t>
  </si>
  <si>
    <t>30ft Red/Lime/White Ribbon</t>
  </si>
  <si>
    <t>R30R-04</t>
  </si>
  <si>
    <t>30ft Gold/Silver Ribbon</t>
  </si>
  <si>
    <t>R30R-02</t>
  </si>
  <si>
    <t>30ft Red/Green/Gold Ribbon</t>
  </si>
  <si>
    <t>R30R-01</t>
  </si>
  <si>
    <t>CASE
786309133440
GTIN
00786309133440</t>
  </si>
  <si>
    <t>Ribbon Size: 3/4" Ribbon X 30FT
Retail Size:
3.267" DIAMETER X 2.625"L</t>
  </si>
  <si>
    <t>30ft RIBBON ROLL PDQ</t>
  </si>
  <si>
    <t>RR35ACD</t>
  </si>
  <si>
    <t>80ft Traditional Ribbon</t>
  </si>
  <si>
    <t>R80R-02</t>
  </si>
  <si>
    <t>CASE
786309125551
GTIN
10786309125558</t>
  </si>
  <si>
    <t>Ribbon Size: 3/4” AND 1.2” X 80FT Ribbon
Retail Size:
2.75" DIAMETER X 5.5"L</t>
  </si>
  <si>
    <t>80ft M-RIBBON ROLL PDQ</t>
  </si>
  <si>
    <t>R24RCD-1</t>
  </si>
  <si>
    <t>100ft Traditional Ribbon</t>
  </si>
  <si>
    <t>R100CRM-01</t>
  </si>
  <si>
    <t>CASE
786309125629
GTIN
10786309125626</t>
  </si>
  <si>
    <t>Ribbon Size: 4 PIECES/ 3/16" WIDE X 25 FEET LONG
Retail Size:
2.75" DIAMETER X 5.5"L</t>
  </si>
  <si>
    <t>100ft CURL M-RIBBON ROLL PDQ</t>
  </si>
  <si>
    <t>R24CRMCD-1</t>
  </si>
  <si>
    <t>HTS 5404.90.0000 Rate 0%</t>
  </si>
  <si>
    <t>200ft 4pk Fashion Eggs</t>
  </si>
  <si>
    <t>RE4PK-04</t>
  </si>
  <si>
    <t>200ft 4pk Traditional Eggs</t>
  </si>
  <si>
    <t>RE4PK-03</t>
  </si>
  <si>
    <t>200ft 4pk Red/Gold Eggs</t>
  </si>
  <si>
    <t>RE4PK-02</t>
  </si>
  <si>
    <t>200ft 4pk Frosty Eggs</t>
  </si>
  <si>
    <t>RE4PK-01</t>
  </si>
  <si>
    <t>CASE
786309108394
GTIN
00786309108394</t>
  </si>
  <si>
    <t>Ribbon Size: Each Pk  3/16" Ribbon x 50FT
Retail Size:
5"W X 8"L X 2"D</t>
  </si>
  <si>
    <t>4pk 200ft RIBBON EGG AST</t>
  </si>
  <si>
    <t>RE4PKA</t>
  </si>
  <si>
    <t>HTS 5404.90.0000 Rate 0%   *Import Only</t>
  </si>
  <si>
    <t>400ft White/Red/Green Ribbon</t>
  </si>
  <si>
    <t>R400CR-01</t>
  </si>
  <si>
    <t>CASE
786309147591
GTIN
10786309147598</t>
  </si>
  <si>
    <t>Ribbon Size: 3/16" X 400FT Ribbon
Retail Size:
3" DIAMETER X 5.5"L</t>
  </si>
  <si>
    <t>400ft M-RIBBON ROLL PDQ</t>
  </si>
  <si>
    <t>R24CRCD</t>
  </si>
  <si>
    <t>100ft Keg- Green Metal</t>
  </si>
  <si>
    <t>RLKE-05</t>
  </si>
  <si>
    <t>100ft Keg- Gold Metal</t>
  </si>
  <si>
    <t>RLKE-04</t>
  </si>
  <si>
    <t>100ft Keg- White Poly</t>
  </si>
  <si>
    <t>RLKE-03</t>
  </si>
  <si>
    <t>100ft Keg- Silver Metal</t>
  </si>
  <si>
    <t>RLKE-02</t>
  </si>
  <si>
    <t>100ft Keg- Red Metal</t>
  </si>
  <si>
    <t>RLKE-01</t>
  </si>
  <si>
    <t>CASE
786309186798
GTIN
00786309186798</t>
  </si>
  <si>
    <t>Ribbon Size: 3/16" Ribbon x 100FT
Retail Size:
TBD</t>
  </si>
  <si>
    <t>100ft RIBBON KEG AST PDQ</t>
  </si>
  <si>
    <t>R40LKEACD</t>
  </si>
  <si>
    <t>160ft Frosty Ribbon</t>
  </si>
  <si>
    <t>R160DB-05</t>
  </si>
  <si>
    <t>160ft Holly Berry Ribbon</t>
  </si>
  <si>
    <t>R160DB-04</t>
  </si>
  <si>
    <t>160ft Green/Red/White Ribbon</t>
  </si>
  <si>
    <t>R160DB-02</t>
  </si>
  <si>
    <t>160ft Traditional Ribbon</t>
  </si>
  <si>
    <t>R160DB-01</t>
  </si>
  <si>
    <t>CASE
786309108646
GTIN
00786309108646</t>
  </si>
  <si>
    <t>Ribbon Size: 3/8" OR 3/16" Ribbon x 160FT
Retail Size:
4.875" X 5" X 2.375"</t>
  </si>
  <si>
    <t>160ft RIBBON DISP AST</t>
  </si>
  <si>
    <t>RIBDA3</t>
  </si>
  <si>
    <t>HTS:  See Below per each SKU + 0% Tariff Vietnam/ + 30% Ningbo</t>
  </si>
  <si>
    <t>Holiday Ribbon Assortments</t>
  </si>
  <si>
    <t>Bottle Bag- Yum</t>
  </si>
  <si>
    <t>CBGB-250</t>
  </si>
  <si>
    <t>Bottle Bag- Merry</t>
  </si>
  <si>
    <t>CBGB-249</t>
  </si>
  <si>
    <t>Bottle Bag- Retro Signs</t>
  </si>
  <si>
    <t>CBGB-248</t>
  </si>
  <si>
    <t>Bottle Bag- Holiday</t>
  </si>
  <si>
    <t>CBGB-247</t>
  </si>
  <si>
    <t>Bottle Bag- Oh What Fun</t>
  </si>
  <si>
    <t>CBGB-246</t>
  </si>
  <si>
    <t>*Sold by Assortment Only</t>
  </si>
  <si>
    <t>Bottle Bag- Ho Ho Ho</t>
  </si>
  <si>
    <t>CBGB-245</t>
  </si>
  <si>
    <t>CASE
786309224117
GTIN
10786309224114</t>
  </si>
  <si>
    <t>Built Size: 
4.875"W x 13.5"H x 4.875"D
Retail Size:
4.875"W x 13.5"H x .25"D 3 SEEDED CLIPSTRIPS</t>
  </si>
  <si>
    <t>BOTTLE BAG AST 2 -CLIPSTRIPS</t>
  </si>
  <si>
    <t>CBGBACS-19</t>
  </si>
  <si>
    <t>Bottle Bag- Wine Joy</t>
  </si>
  <si>
    <t>CBGB-244</t>
  </si>
  <si>
    <t>Bottle Bag- Snowflakes</t>
  </si>
  <si>
    <t>CBGB-243</t>
  </si>
  <si>
    <t>Bottle Bag- Tree</t>
  </si>
  <si>
    <t>CBGB-242</t>
  </si>
  <si>
    <t>Bottle Bag- Holly Jolly</t>
  </si>
  <si>
    <t>CBGB-241</t>
  </si>
  <si>
    <t>Bottle Bag- Special</t>
  </si>
  <si>
    <t>CBGB-240</t>
  </si>
  <si>
    <t>Bottle Bag- Botanical Tree</t>
  </si>
  <si>
    <t>CBGB-239</t>
  </si>
  <si>
    <t>CASE
786309224100
GTIN
10786309224107</t>
  </si>
  <si>
    <t>BOTTLE BAG AST 1 -CLIPSTRIPS</t>
  </si>
  <si>
    <t>CBGBACS-18</t>
  </si>
  <si>
    <t>Beer Bag- Cold Wishes</t>
  </si>
  <si>
    <t>CGBB-101</t>
  </si>
  <si>
    <t>Beer Bag- Make Merry</t>
  </si>
  <si>
    <t>CGBB-100</t>
  </si>
  <si>
    <t>Beer Bag- Better</t>
  </si>
  <si>
    <t>CGBB-99</t>
  </si>
  <si>
    <t>Beer Bag- Bear Deer</t>
  </si>
  <si>
    <t>CGBB-98</t>
  </si>
  <si>
    <t>Beer Bag- Types</t>
  </si>
  <si>
    <t>CGBB-97</t>
  </si>
  <si>
    <t>Beer Bag- Brew Crew</t>
  </si>
  <si>
    <t>CGBB-96</t>
  </si>
  <si>
    <t>CASE
786309212282
GTIN
10786309212289</t>
  </si>
  <si>
    <t>Built Size: 
9"W x 7"H x 5.5"D
Retail Size:
9"W x 7"H x .25"D                      6 SEEDED CLIPSTRIPS</t>
  </si>
  <si>
    <t>BEER BTLE  BAG AST -CLPSTIPS</t>
  </si>
  <si>
    <t>CGBBACS-19</t>
  </si>
  <si>
    <t>CASE
786309212275
GTIN
10786309212272</t>
  </si>
  <si>
    <t>Built Size: 
9"W x 7"H x 5.5"D
Retail Size:
9"W x 7"H x .25"D</t>
  </si>
  <si>
    <t>BEER GIFT BAG AST</t>
  </si>
  <si>
    <t>CGBBA-39</t>
  </si>
  <si>
    <t>*Sold by Assortment Only
"Special Domestic &amp; Import"</t>
  </si>
  <si>
    <t>CASE
786309224094
GTIN
10786309224091</t>
  </si>
  <si>
    <t>Built Size: 
4.875"W x 13.5"H x 4.875"D
Retail Size:
4.875"W x 13.5"H x .25"D</t>
  </si>
  <si>
    <t>BOTTLE GIFT BAG AST 2</t>
  </si>
  <si>
    <t>CBGBA-74</t>
  </si>
  <si>
    <t>CASE
786309224070
GTIN
10786309224077</t>
  </si>
  <si>
    <t>BOTTLE GIFT BAG AST 1</t>
  </si>
  <si>
    <t>CBGBA-73</t>
  </si>
  <si>
    <t>Mega Wde Jmbo Bag- Snowflakes</t>
  </si>
  <si>
    <t>CMWJGB-54</t>
  </si>
  <si>
    <t>Mega Wde Jmbo Bag- Woodsy</t>
  </si>
  <si>
    <t>CMWJGB-53</t>
  </si>
  <si>
    <t>Mega Wde Jmbo Bag- Festive Plaid</t>
  </si>
  <si>
    <t>CMWJGB-52</t>
  </si>
  <si>
    <t>Mega Wde Jmbo Bag- Baubles</t>
  </si>
  <si>
    <t>CMWJGB-51</t>
  </si>
  <si>
    <t>Mega Wde Jmbo Bag- Berry</t>
  </si>
  <si>
    <t>CMWJGB-50</t>
  </si>
  <si>
    <t>Mega Wde Jmbo Bag- Stripe</t>
  </si>
  <si>
    <t>CMWJGB-49</t>
  </si>
  <si>
    <t>CASE
786309224155
GTIN
10786309224152</t>
  </si>
  <si>
    <t>Built Size: 
13"W x 18"H x 8"D
Retail Size:
13"W x 18"H x .25"D</t>
  </si>
  <si>
    <t xml:space="preserve">MEGA WDE JMBO GIFT BAG AST </t>
  </si>
  <si>
    <t>CMWJGBA-11</t>
  </si>
  <si>
    <t>Super Jmbo Bag- Mighty Tree</t>
  </si>
  <si>
    <t>CSJGB-109</t>
  </si>
  <si>
    <t>Super Jmbo Bag- Ornaments</t>
  </si>
  <si>
    <t>CSJGB-108</t>
  </si>
  <si>
    <t>Super Jmbo Bag- Sled Stack</t>
  </si>
  <si>
    <t>CSJGB-107</t>
  </si>
  <si>
    <t>Super Jmbo Bag- Joy</t>
  </si>
  <si>
    <t>CSJGB-106</t>
  </si>
  <si>
    <t>Super Jmbo Bag- Spirit</t>
  </si>
  <si>
    <t>CSJGB-105</t>
  </si>
  <si>
    <t>Super Jmbo Bag- Brush Trees</t>
  </si>
  <si>
    <t>CSJGB-104</t>
  </si>
  <si>
    <t>CASE
786309224162
GTIN
10786309224169</t>
  </si>
  <si>
    <t>Built Size: 
19.125"W x 28"H x 8"D
Retail Size:
19.125"W x 28"H x .25"D</t>
  </si>
  <si>
    <t xml:space="preserve">SUPER JMBO GIFT BAG AST </t>
  </si>
  <si>
    <t>CSJGBA-19</t>
  </si>
  <si>
    <t>X-Jmbo-X Bag- Frosty Hello</t>
  </si>
  <si>
    <t>CGB5X-108</t>
  </si>
  <si>
    <t>X-Jmbo-X Bag- Travelers</t>
  </si>
  <si>
    <t>CGB5X-107</t>
  </si>
  <si>
    <t>X-Jmbo-X Bag- Forest Santa</t>
  </si>
  <si>
    <t>CGB5X-106</t>
  </si>
  <si>
    <t>X-Jmbo-X Bag- Bulbs</t>
  </si>
  <si>
    <t>CGB5X-105</t>
  </si>
  <si>
    <t>X-Jmbo-X Bag- Retro Signs</t>
  </si>
  <si>
    <t>CGB5X-104</t>
  </si>
  <si>
    <t>X-Jmbo-X Bag- Wreath</t>
  </si>
  <si>
    <t>CGB5X-103</t>
  </si>
  <si>
    <t>CASE
786309224179
GTIN
10786309224176</t>
  </si>
  <si>
    <t>Built Size: 
21.5"W x 19"H x 10.5"D
Retail Size:
21.5"W x 19"H x .25"D</t>
  </si>
  <si>
    <t xml:space="preserve">X-JMBO-X GIFT BAG AST </t>
  </si>
  <si>
    <t>CGB5XA-17</t>
  </si>
  <si>
    <t>Lg Wide Bag- Red Truck</t>
  </si>
  <si>
    <t>CSWGB-80</t>
  </si>
  <si>
    <t>Lg Wide Bag- Trees</t>
  </si>
  <si>
    <t>CSWGB-79</t>
  </si>
  <si>
    <t>Lg Wide Bag- Snowman</t>
  </si>
  <si>
    <t>CSWGB-78</t>
  </si>
  <si>
    <t>Lg Wide Bag- Christmas Is Coming</t>
  </si>
  <si>
    <t>CSWGB-77</t>
  </si>
  <si>
    <t>Lg Wide Bag- Santa Magic</t>
  </si>
  <si>
    <t>CSWGB-76</t>
  </si>
  <si>
    <t>Lg Wide Bag- Stockings Green</t>
  </si>
  <si>
    <t>CSWGB-75</t>
  </si>
  <si>
    <t>CASE
786309224148
GTIN
10786309224145</t>
  </si>
  <si>
    <t>Built Size: 
12.5"W x 15"H x 8"D
Retail Size:
12.5"W x 15"H x .25"D</t>
  </si>
  <si>
    <t xml:space="preserve">LG WDE GIFT BAG AST </t>
  </si>
  <si>
    <t>CSWGBA-17</t>
  </si>
  <si>
    <t>Lg HM Bag- Cozy Sweaters</t>
  </si>
  <si>
    <t>CHGB3-165</t>
  </si>
  <si>
    <t>Lg HM Bag- Gift Time</t>
  </si>
  <si>
    <t>CHGB3-164</t>
  </si>
  <si>
    <t>Lg HM Bag- Dashing</t>
  </si>
  <si>
    <t>CHGB3-163</t>
  </si>
  <si>
    <t>Lg HM Bag- Holly Jolly</t>
  </si>
  <si>
    <t>CHGB3-162</t>
  </si>
  <si>
    <t>Lg HM Bag- Polka Dot Trees</t>
  </si>
  <si>
    <t>CHGB3-161</t>
  </si>
  <si>
    <t>Lg HM Bag- Jolly Words</t>
  </si>
  <si>
    <t>CHGB3-160</t>
  </si>
  <si>
    <t>CASE
786309224063
GTIN
10786309224060</t>
  </si>
  <si>
    <t>Built Size: 
10" x 12.75" x 5.25"
Retail Size:
10" x 12.75" x .25"</t>
  </si>
  <si>
    <t>LARGE HM WHIMSICAL AST</t>
  </si>
  <si>
    <t>CHGBA3-42</t>
  </si>
  <si>
    <t>Lg HM Bag- Joy</t>
  </si>
  <si>
    <t>CHGB3-159</t>
  </si>
  <si>
    <t>Lg HM Bag- Words</t>
  </si>
  <si>
    <t>CHGB3-158</t>
  </si>
  <si>
    <t>Lg HM Bag- Cottage</t>
  </si>
  <si>
    <t>CHGB3-157</t>
  </si>
  <si>
    <t>Lg HM Bag- Snowman</t>
  </si>
  <si>
    <t>CHGB3-156</t>
  </si>
  <si>
    <t>Lg HM Bag- Stockings</t>
  </si>
  <si>
    <t>CHGB3-155</t>
  </si>
  <si>
    <t>Lg HM Bag- Sleigh</t>
  </si>
  <si>
    <t>CHGB3-154</t>
  </si>
  <si>
    <t>CASE
786309224056
GTIN
10786309224053</t>
  </si>
  <si>
    <t>LARGE HM COUNTRY AST</t>
  </si>
  <si>
    <t>CHGBA3-41</t>
  </si>
  <si>
    <t>Lg HM Bag- Pink Christmas</t>
  </si>
  <si>
    <t>CHGB3-153</t>
  </si>
  <si>
    <t>Lg HM Bag- Snowflake</t>
  </si>
  <si>
    <t>CHGB3-152</t>
  </si>
  <si>
    <t>Lg HM Bag- Christmas Tree</t>
  </si>
  <si>
    <t>CHGB3-151</t>
  </si>
  <si>
    <t>Lg HM Bag- Meta Bright</t>
  </si>
  <si>
    <t>CHGB3-150</t>
  </si>
  <si>
    <t>Lg HM Bag- Jingle</t>
  </si>
  <si>
    <t>CHGB3-149</t>
  </si>
  <si>
    <t>Lg HM Bag- Merry</t>
  </si>
  <si>
    <t>CHGB3-148</t>
  </si>
  <si>
    <t>CASE
786309223387
GTIN
10786309223384</t>
  </si>
  <si>
    <t>LARGE HM CONTEMPORARY AST</t>
  </si>
  <si>
    <t>CHGBA3-40</t>
  </si>
  <si>
    <t>Med HM Bag- Cozy Sweater</t>
  </si>
  <si>
    <t>CHGB2-168</t>
  </si>
  <si>
    <t>Med HM Bag- Gift Time</t>
  </si>
  <si>
    <t>CHGB2-167</t>
  </si>
  <si>
    <t>Med HM Bag- Dashing</t>
  </si>
  <si>
    <t>CHGB2-166</t>
  </si>
  <si>
    <t>Med HM Bag- Holly Jolly</t>
  </si>
  <si>
    <t>CHGB2-165</t>
  </si>
  <si>
    <t>Med HM Bag- Polka Dot Trees</t>
  </si>
  <si>
    <t>CHGB2-164</t>
  </si>
  <si>
    <t>Med HM Bag- Jolly Words</t>
  </si>
  <si>
    <t>CHGB2-163</t>
  </si>
  <si>
    <t>CASE
786309223370
GTIN
10786309223377</t>
  </si>
  <si>
    <t>Built Size: 
7" x 9" x 3.5"
Retail Size:
7" x 9" x .25"</t>
  </si>
  <si>
    <t>MED HM WHIMSICAL AST</t>
  </si>
  <si>
    <t>CHGBA2-52</t>
  </si>
  <si>
    <t>Med HM Bag- Joy</t>
  </si>
  <si>
    <t>CHGB2-162</t>
  </si>
  <si>
    <t>Med HM Bag- Words</t>
  </si>
  <si>
    <t>CHGB2-161</t>
  </si>
  <si>
    <t>Med HM Bag- Cottage</t>
  </si>
  <si>
    <t>CHGB2-160</t>
  </si>
  <si>
    <t>Med HM Bag- Snowmen</t>
  </si>
  <si>
    <t>CHGB2-159</t>
  </si>
  <si>
    <t>Med HM Bag- Stockings</t>
  </si>
  <si>
    <t>CHGB2-158</t>
  </si>
  <si>
    <t>Med HM Bag- Sleigh</t>
  </si>
  <si>
    <t>CHGB2-157</t>
  </si>
  <si>
    <t>CASE
786309223363
GTIN
10786309223360</t>
  </si>
  <si>
    <t>MED HM COUNTRY AST</t>
  </si>
  <si>
    <t>CHGBA2-51</t>
  </si>
  <si>
    <t>Med HM Bag- Pink Christmas</t>
  </si>
  <si>
    <t>CHGB2-156</t>
  </si>
  <si>
    <t>Med HM Bag- Snowflake</t>
  </si>
  <si>
    <t>CHGB2-155</t>
  </si>
  <si>
    <t>Med HM Bag- Christmas Tree</t>
  </si>
  <si>
    <t>CHGB2-154</t>
  </si>
  <si>
    <t>Med HM Bag- Meta Bright</t>
  </si>
  <si>
    <t>CHGB2-153</t>
  </si>
  <si>
    <t>Med HM Bag- Jingle</t>
  </si>
  <si>
    <t>CHGB2-152</t>
  </si>
  <si>
    <t>Med HM Bag- Merry</t>
  </si>
  <si>
    <t>CHGB2-151</t>
  </si>
  <si>
    <t>CASE
786309223356
GTIN
10786309223353</t>
  </si>
  <si>
    <t>MED HM CONTEMPORARY AST</t>
  </si>
  <si>
    <t>CHGBA2-50</t>
  </si>
  <si>
    <t>FOB Holyoke, MA
(Special Domestic)</t>
  </si>
  <si>
    <t>Jmbo Sq Treat Bag- Gift Sack</t>
  </si>
  <si>
    <t>CLWGBT-114</t>
  </si>
  <si>
    <t>Jmbo Sq Treat Bag- Hanging Canes</t>
  </si>
  <si>
    <t>CLWGBT-113</t>
  </si>
  <si>
    <t>Jmbo Sq Treat Bag- Greenery Plaid</t>
  </si>
  <si>
    <t>CLWGBT-112</t>
  </si>
  <si>
    <t>Jmbo Sq Treat Bag- Cardinals</t>
  </si>
  <si>
    <t>CLWGBT-111</t>
  </si>
  <si>
    <t>Jmbo Sq Treat Bag- Greenery Wreath</t>
  </si>
  <si>
    <t>CLWGBT-110</t>
  </si>
  <si>
    <t>Jmbo Sq Treat Bag- Green Winter</t>
  </si>
  <si>
    <t>CLWGBT-109</t>
  </si>
  <si>
    <t>CASE
786309223349
GTIN
10786309223346</t>
  </si>
  <si>
    <t>Built Size: 
15" x 15" x 8"
Retail Size:
15" x 15" x .25"</t>
  </si>
  <si>
    <t>JUMBO TRT SQ GIFT BAG AST II</t>
  </si>
  <si>
    <t>CLWGBTA-27</t>
  </si>
  <si>
    <t>Jmbo Sq Treat Bag- Deck</t>
  </si>
  <si>
    <t>CLWGBT-108</t>
  </si>
  <si>
    <t>Jmbo Sq Treat Bag- Words</t>
  </si>
  <si>
    <t>CLWGBT-107</t>
  </si>
  <si>
    <t>Jmbo Sq Treat Bag- Merry Trees</t>
  </si>
  <si>
    <t>CLWGBT-106</t>
  </si>
  <si>
    <t>Jmbo Sq Treat Bag- Swirl</t>
  </si>
  <si>
    <t>CLWGBT-105</t>
  </si>
  <si>
    <t>Jmbo Sq Treat Bag- Blizzard</t>
  </si>
  <si>
    <t>CLWGBT-104</t>
  </si>
  <si>
    <t>Jmbo Sq Treat Bag- Wreath</t>
  </si>
  <si>
    <t>CLWGBT-103</t>
  </si>
  <si>
    <t>CASE
786309223332
GTIN
10786309223339</t>
  </si>
  <si>
    <t>JUMBO TRT SQ GIFT BAG AST I</t>
  </si>
  <si>
    <t>CLWGBTA-26</t>
  </si>
  <si>
    <t>Jumbo Trt Gift Bag- Dashing</t>
  </si>
  <si>
    <t>CGBT194V4</t>
  </si>
  <si>
    <t>Jumbo Trt Gift Bag- Gift Time</t>
  </si>
  <si>
    <t>CGBT193V4</t>
  </si>
  <si>
    <t>Jumbo Trt Gift Bag- Jolly Words</t>
  </si>
  <si>
    <t>CGBT192V4</t>
  </si>
  <si>
    <t>Jumbo Trt Gift Bag- Holly Jolly</t>
  </si>
  <si>
    <t>CGBT191V4</t>
  </si>
  <si>
    <t>Jumbo Trt Gift Bag- Cozy Sweaters</t>
  </si>
  <si>
    <t>CGBT190V4</t>
  </si>
  <si>
    <t>Jumbo Trt Gift Bag- Polka Dot Trees</t>
  </si>
  <si>
    <t>CGBT189V4</t>
  </si>
  <si>
    <t>CASE
786309212053
GTIN
10786309212050</t>
  </si>
  <si>
    <t>Built Size:
13" x 18" x 5"
Retail Size:
13" x 18" x .25"</t>
  </si>
  <si>
    <t>JUMBO TRT GIFT BAG AST- WHIM</t>
  </si>
  <si>
    <t>CGBT4A-2</t>
  </si>
  <si>
    <t>Jumbo Trt Gift Bag- Snowman</t>
  </si>
  <si>
    <t>CGBT200V4</t>
  </si>
  <si>
    <t>Jumbo Trt Gift Bag- Merry Green Red</t>
  </si>
  <si>
    <t>CGBT199V4</t>
  </si>
  <si>
    <t>Jumbo Trt Gift Bag- Stockings</t>
  </si>
  <si>
    <t>CGBT198V4</t>
  </si>
  <si>
    <t>Jumbo Trt Gift Bag- Snow Day</t>
  </si>
  <si>
    <t>CGBT197V4</t>
  </si>
  <si>
    <t>Jumbo Trt Gift Bag- Santa</t>
  </si>
  <si>
    <t>CGBT196V4</t>
  </si>
  <si>
    <t>Jumbo Trt Gift Bag- Reindeer</t>
  </si>
  <si>
    <t>CGBT195V4</t>
  </si>
  <si>
    <t>CASE
786309223325
GTIN
10786309223322</t>
  </si>
  <si>
    <t xml:space="preserve">JUMBO TRT GIFT BAG AST- TRAD </t>
  </si>
  <si>
    <t>CGBT4A-4</t>
  </si>
  <si>
    <t>Large Trt Gift Bag- Glitter Tree</t>
  </si>
  <si>
    <t>CGBT1096V3</t>
  </si>
  <si>
    <t>Large Trt Gift Bag- Merry Bright</t>
  </si>
  <si>
    <t>CGBT1095V3</t>
  </si>
  <si>
    <t>Large Trt Gift Bag- Joy</t>
  </si>
  <si>
    <t>CGBT1094V3</t>
  </si>
  <si>
    <t>Large Trt Gift Bag- Deer</t>
  </si>
  <si>
    <t>CGBT1093V3</t>
  </si>
  <si>
    <t>Large Trt Gift Bag- Celebrate</t>
  </si>
  <si>
    <t>CGBT1092V3</t>
  </si>
  <si>
    <t>Large Trt Gift Bag- Red Stripe</t>
  </si>
  <si>
    <t>CGBT1091V3</t>
  </si>
  <si>
    <t>CASE
786309223318
GTIN
10786309223315</t>
  </si>
  <si>
    <t>Built Size: 
10"x12.75"x5.25"
Retail Size:
10"x12.75"x.25"</t>
  </si>
  <si>
    <t>LRG TRT GIFT BAG AST - ELEGANTLY YOURS</t>
  </si>
  <si>
    <t>CGBT3A-59</t>
  </si>
  <si>
    <t>Large Trt Gift Bag- Dog Photo</t>
  </si>
  <si>
    <t>CGBT1090V3</t>
  </si>
  <si>
    <t>Large Trt Gift Bag- Fluffy Cats</t>
  </si>
  <si>
    <t>CGBT1089V3</t>
  </si>
  <si>
    <t>Large Trt Gift Bag- Pack Ride</t>
  </si>
  <si>
    <t>CGBT1088V3</t>
  </si>
  <si>
    <t>Large Trt Gift Bag- Helper</t>
  </si>
  <si>
    <t>CGBT1087V3</t>
  </si>
  <si>
    <t>Large Trt Gift Bag- Xmas Pups</t>
  </si>
  <si>
    <t>CGBT1086V3</t>
  </si>
  <si>
    <t>Large Trt Gift Bag- Cat Tree</t>
  </si>
  <si>
    <t>CGBT1085V3</t>
  </si>
  <si>
    <t>CASE
786309223295
GTIN
10786309223292</t>
  </si>
  <si>
    <t>LRG TRT GIFT BAG AST - HAPPILY HOME</t>
  </si>
  <si>
    <t>CGBT3A-58</t>
  </si>
  <si>
    <t>Large Trt Gift Bag- Reindeer</t>
  </si>
  <si>
    <t>CGBT1084V3</t>
  </si>
  <si>
    <t>Large Trt Gift Bag- Words</t>
  </si>
  <si>
    <t>CGBT1083V3</t>
  </si>
  <si>
    <t>Large Trt Gift Bag- Penguin</t>
  </si>
  <si>
    <t>CGBT1082V3</t>
  </si>
  <si>
    <t>Large Trt Gift Bag- Joy Ride</t>
  </si>
  <si>
    <t>CGBT1081V3</t>
  </si>
  <si>
    <t>Large Trt Gift Bag- Polar Bear</t>
  </si>
  <si>
    <t>CGBT1080V3</t>
  </si>
  <si>
    <t>Large Trt Gift Bag- Snowman</t>
  </si>
  <si>
    <t>CGBT1079V3</t>
  </si>
  <si>
    <t>CASE
786309223264
GTIN
10786309223261</t>
  </si>
  <si>
    <t>LRG TRT GIFT BAG AST- CUTE</t>
  </si>
  <si>
    <t>CGBT3A-57</t>
  </si>
  <si>
    <t>Large Trt Gift Bag- Cozy Sweater</t>
  </si>
  <si>
    <t>CGBT1072V3</t>
  </si>
  <si>
    <t>Large Trt Gift Bag- Dashing</t>
  </si>
  <si>
    <t>CGBT1071V3</t>
  </si>
  <si>
    <t>Large Trt Gift Bag- Gift Time</t>
  </si>
  <si>
    <t>CGBT1070V3</t>
  </si>
  <si>
    <t>Large Trt Gift Bag- Holly Jolly</t>
  </si>
  <si>
    <t>CGBT1069V3</t>
  </si>
  <si>
    <t>Large Trt Gift Bag- Polka Dot Trees</t>
  </si>
  <si>
    <t>CGBT1068V3</t>
  </si>
  <si>
    <t>Large Trt Gift Bag- Jolly Words</t>
  </si>
  <si>
    <t>CGBT1067V3</t>
  </si>
  <si>
    <t>CASE
786309223240
GTIN
10786309223247</t>
  </si>
  <si>
    <t>LRG TRT GIFT BAG AST- WHIM</t>
  </si>
  <si>
    <t>CGBT3A-56</t>
  </si>
  <si>
    <t>Large Trt Gift Bag- Family Truck</t>
  </si>
  <si>
    <t>CGBT1065V3</t>
  </si>
  <si>
    <t>Large Trt Gift Bag- Snowman Birds</t>
  </si>
  <si>
    <t>CGBT1064V3</t>
  </si>
  <si>
    <t>Large Trt Gift Bag- Santa Teddy</t>
  </si>
  <si>
    <t>CGBT1063V3</t>
  </si>
  <si>
    <t>Large Trt Gift Bag- Snow Stoop</t>
  </si>
  <si>
    <t>CGBT1062V3</t>
  </si>
  <si>
    <t>Large Trt Gift Bag- Santa Shhh</t>
  </si>
  <si>
    <t>CGBT1061V3</t>
  </si>
  <si>
    <t>Large Trt Gift Bag- Red Flowers</t>
  </si>
  <si>
    <t>CGBT1060V3</t>
  </si>
  <si>
    <t>CASE
786309223110
GTIN
10786309223117</t>
  </si>
  <si>
    <t>LRG TRT GIFT BAG AST- TRAD</t>
  </si>
  <si>
    <t>CGBT3A-55</t>
  </si>
  <si>
    <t>Large Trt Gift Bag- Woodland Creatures</t>
  </si>
  <si>
    <t>CGBT1059V3</t>
  </si>
  <si>
    <t>Large Trt Gift Bag- Winter Flora</t>
  </si>
  <si>
    <t>CGBT1058V3</t>
  </si>
  <si>
    <t>Large Trt Gift Bag- Stockings</t>
  </si>
  <si>
    <t>CGBT1057V3</t>
  </si>
  <si>
    <t>Large Trt Gift Bag- Red Tree</t>
  </si>
  <si>
    <t>CGBT1056V3</t>
  </si>
  <si>
    <t>Large Trt Gift Bag- Pine Deer</t>
  </si>
  <si>
    <t>CGBT1055V3</t>
  </si>
  <si>
    <t>Large Trt Gift Bag- Green Winter</t>
  </si>
  <si>
    <t>CGBT1054V3</t>
  </si>
  <si>
    <t>CASE
786309223080
GTIN
10786309223087</t>
  </si>
  <si>
    <t>LRG TRT GIFT BAG AST- WONDERS OF WINTER</t>
  </si>
  <si>
    <t>CGBT3A-54</t>
  </si>
  <si>
    <t>Large Trt Gift Bag- Winter Snowman</t>
  </si>
  <si>
    <t>CGBT1053V3</t>
  </si>
  <si>
    <t>Large Trt Gift Bag- Sleds</t>
  </si>
  <si>
    <t>CGBT1052V3</t>
  </si>
  <si>
    <t>CGBT1051V3</t>
  </si>
  <si>
    <t>CGBT1050V3</t>
  </si>
  <si>
    <t>CGBT1049V3</t>
  </si>
  <si>
    <t>Large Trt Gift Bag- Canes</t>
  </si>
  <si>
    <t>CGBT1048V3</t>
  </si>
  <si>
    <t>CASE
786309223059
GTIN
10786309223056</t>
  </si>
  <si>
    <t>LRG TRT GIFT BAG AST- COUNTRY</t>
  </si>
  <si>
    <t>CGBT3A-53</t>
  </si>
  <si>
    <t>Medium Trt Gift Bag- Glitter Tree</t>
  </si>
  <si>
    <t>CGBT1096V2</t>
  </si>
  <si>
    <t>Medium Trt Gift Bag- Merry Bright</t>
  </si>
  <si>
    <t>CGBT1095V2</t>
  </si>
  <si>
    <t>Medium Trt Gift Bag- Joy</t>
  </si>
  <si>
    <t>CGBT1094V2</t>
  </si>
  <si>
    <t>Medium Trt Gift Bag- Deer</t>
  </si>
  <si>
    <t>CGBT1093V2</t>
  </si>
  <si>
    <t>Medium Trt Gift Bag- Celebrate</t>
  </si>
  <si>
    <t>CGBT1092V2</t>
  </si>
  <si>
    <t>Medium Trt Gift Bag- Red Stripe</t>
  </si>
  <si>
    <t>CGBT1091V2</t>
  </si>
  <si>
    <t>CASE
786309223301
GTIN
10786309223308</t>
  </si>
  <si>
    <t>Built Size: 
7"x9"x3.5"
Retail Size:
7"x9"x.25"</t>
  </si>
  <si>
    <t>MED TRT GIFT BAG AST- ELEGANTLY YOURS</t>
  </si>
  <si>
    <t>CGBT2A-59</t>
  </si>
  <si>
    <t>Medium Trt Gift Bag- Holiday Cheer</t>
  </si>
  <si>
    <t>CGBT1090V2</t>
  </si>
  <si>
    <t>Medium Trt Gift Bag- Winter Wonderland</t>
  </si>
  <si>
    <t>CGBT1089V2</t>
  </si>
  <si>
    <t>Medium Trt Gift Bag- Seaside</t>
  </si>
  <si>
    <t>CGBT1088V2</t>
  </si>
  <si>
    <t>Medium Trt Gift Bag- Snowman</t>
  </si>
  <si>
    <t>CGBT1087V2</t>
  </si>
  <si>
    <t>Medium Trt Gift Bag- Fa La La La</t>
  </si>
  <si>
    <t>CGBT1086V2</t>
  </si>
  <si>
    <t>CGBT1085V2</t>
  </si>
  <si>
    <t>CASE
786309223288
GTIN
10786309223285</t>
  </si>
  <si>
    <t>MED TRT GIFT BAG AST- HAPPILY HOME</t>
  </si>
  <si>
    <t>CGBT2A-58</t>
  </si>
  <si>
    <t>Medium Trt Gift Bag- Reindeer</t>
  </si>
  <si>
    <t>CGBT1084V2</t>
  </si>
  <si>
    <t>Medium Trt Gift Bag- Words</t>
  </si>
  <si>
    <t>CGBT1083V2</t>
  </si>
  <si>
    <t>Medium Trt Gift Bag- Penguin</t>
  </si>
  <si>
    <t>CGBT1082V2</t>
  </si>
  <si>
    <t>Medium Trt Gift Bag- Joy Ride</t>
  </si>
  <si>
    <t>CGBT1081V2</t>
  </si>
  <si>
    <t>Medium Trt Gift Bag- Polar Bear</t>
  </si>
  <si>
    <t>CGBT1080V2</t>
  </si>
  <si>
    <t>CGBT1079V2</t>
  </si>
  <si>
    <t>CASE
786309223257
GTIN
10786309223254</t>
  </si>
  <si>
    <t>MED TRT GIFT BAG AST- CUTE</t>
  </si>
  <si>
    <t>CGBT2A-57</t>
  </si>
  <si>
    <t>Medium Trt Gift Bag- Cozy Sweaters</t>
  </si>
  <si>
    <t>CGBT1072V2</t>
  </si>
  <si>
    <t>Medium Trt Gift Bag- Dashing</t>
  </si>
  <si>
    <t>CGBT1071V2</t>
  </si>
  <si>
    <t>Medium Trt Gift Bag- Gift Time</t>
  </si>
  <si>
    <t>CGBT1070V2</t>
  </si>
  <si>
    <t>Medium Trt Gift Bag- Holly Jolly</t>
  </si>
  <si>
    <t>CGBT1069V2</t>
  </si>
  <si>
    <t>Medium Trt Gift Bag- Polka Dot Trees</t>
  </si>
  <si>
    <t>CGBT1068V2</t>
  </si>
  <si>
    <t>Medium Trt Gift Bag- Jolly Words</t>
  </si>
  <si>
    <t>CGBT1067V2</t>
  </si>
  <si>
    <t>CASE
786309223233
GTIN
10786309223230</t>
  </si>
  <si>
    <t xml:space="preserve">MED TRT GIFT BAG AST- WHIM </t>
  </si>
  <si>
    <t>CGBT2A-56</t>
  </si>
  <si>
    <t>Medium Trt Gift Bag- Family Truck</t>
  </si>
  <si>
    <t>CGBT1065V2</t>
  </si>
  <si>
    <t>Medium Trt Gift Bag- Snowman Birds</t>
  </si>
  <si>
    <t>CGBT1064V2</t>
  </si>
  <si>
    <t>Medium Trt Gift Bag- Santa Teddy</t>
  </si>
  <si>
    <t>CGBT1063V2</t>
  </si>
  <si>
    <t>Medium Trt Gift Bag- Snow Stoop</t>
  </si>
  <si>
    <t>CGBT1062V2</t>
  </si>
  <si>
    <t>Medium Trt Gift Bag- Santa Shhh</t>
  </si>
  <si>
    <t>CGBT1061V2</t>
  </si>
  <si>
    <t>Medium Trt Gift Bag- Red Flowers</t>
  </si>
  <si>
    <t>CGBT1060V2</t>
  </si>
  <si>
    <t>CASE
786309223103
GTIN
10786309223100</t>
  </si>
  <si>
    <t>MED TRT GIFT BAG AST- TRAD</t>
  </si>
  <si>
    <t>CGBT2A-55</t>
  </si>
  <si>
    <t>Medium Trt Gift Bag- Woodland Creatures</t>
  </si>
  <si>
    <t>CGBT1059V2</t>
  </si>
  <si>
    <t>Medium Trt Gift Bag- Winter Flora</t>
  </si>
  <si>
    <t>CGBT1058V2</t>
  </si>
  <si>
    <t>Medium Trt Gift Bag- Stockings</t>
  </si>
  <si>
    <t>CGBT1057V2</t>
  </si>
  <si>
    <t>Medium Trt Gift Bag- Red Tree</t>
  </si>
  <si>
    <t>CGBT1056V2</t>
  </si>
  <si>
    <t>Medium Trt Gift Bag- Pine Deer</t>
  </si>
  <si>
    <t>CGBT1055V2</t>
  </si>
  <si>
    <t>Medium Trt Gift Bag- Green Winter</t>
  </si>
  <si>
    <t>CGBT1054V2</t>
  </si>
  <si>
    <t>CASE
786309223073
GTIN
10786309223070</t>
  </si>
  <si>
    <t>MED TRT GIFT BAG AST- WONDERS OF WINTER</t>
  </si>
  <si>
    <t>CGBT2A-54</t>
  </si>
  <si>
    <t>Medium Trt Gift Bag- Winter Snowman</t>
  </si>
  <si>
    <t>CGBT1053V2</t>
  </si>
  <si>
    <t>Medium Trt Gift Bag- Sleds</t>
  </si>
  <si>
    <t>CGBT1052V2</t>
  </si>
  <si>
    <t>CGBT1051V2</t>
  </si>
  <si>
    <t>CGBT1050V2</t>
  </si>
  <si>
    <t>CGBT1049V2</t>
  </si>
  <si>
    <t>Medium Trt Gift Bag- Canes</t>
  </si>
  <si>
    <t>CGBT1048V2</t>
  </si>
  <si>
    <t>CASE
786309223042
GTIN
10786309223049</t>
  </si>
  <si>
    <t>MED TRT GIFT BAG AST- COUNTRY</t>
  </si>
  <si>
    <t>CGBT2A-53</t>
  </si>
  <si>
    <t>JrCub Trt Gift Bag- Holiday Cheer</t>
  </si>
  <si>
    <t>CGBT1090VJ2</t>
  </si>
  <si>
    <t>JrCub Trt Gift Bag- Winter Wonderland</t>
  </si>
  <si>
    <t>CGBT1089VJ2</t>
  </si>
  <si>
    <t>JrCub Trt Gift Bag- Seaside</t>
  </si>
  <si>
    <t>CGBT1088VJ2</t>
  </si>
  <si>
    <t>JrCub Trt Gift Bag- Snowman</t>
  </si>
  <si>
    <t>CGBT1087VJ2</t>
  </si>
  <si>
    <t>JrCub Trt Gift Bag- Fa La La La</t>
  </si>
  <si>
    <t>CGBT1086VJ2</t>
  </si>
  <si>
    <t>JrCub Trt Gift Bag- Joy</t>
  </si>
  <si>
    <t>CGBT1085VJ2</t>
  </si>
  <si>
    <t>CASE
786309223271
GTIN
10786309223278</t>
  </si>
  <si>
    <t>Built Size: 
5.25"x8.125"x3.25"
Retail Size:
5.25"x8.125"x.25"</t>
  </si>
  <si>
    <t>JRCB TRT GIFT BAG AST- HAPPILY HOME</t>
  </si>
  <si>
    <t>CGBTJ2A-14</t>
  </si>
  <si>
    <t>JrCub Trt Gift Bag- Winter Snowman</t>
  </si>
  <si>
    <t>CGBT1053VJ2</t>
  </si>
  <si>
    <t>JrCub Trt Gift Bag- Sleds</t>
  </si>
  <si>
    <t>CGBT1052VJ2</t>
  </si>
  <si>
    <t>JrCub Trt Gift Bag- Reindeer</t>
  </si>
  <si>
    <t>CGBT1051VJ2</t>
  </si>
  <si>
    <t>JrCub Trt Gift Bag- Joy Ride</t>
  </si>
  <si>
    <t>CGBT1050VJ2</t>
  </si>
  <si>
    <t>JrCub Trt Gift Bag- Dashing</t>
  </si>
  <si>
    <t>CGBT1049VJ2</t>
  </si>
  <si>
    <t>JrCub Trt Gift Bag- Canes</t>
  </si>
  <si>
    <t>CGBT1048VJ2</t>
  </si>
  <si>
    <t>CASE
786309223035
GTIN
10786309223032</t>
  </si>
  <si>
    <t>JRCB TRT GIFT BAG AST- COUNTRY</t>
  </si>
  <si>
    <t>CGBTJ2A-13</t>
  </si>
  <si>
    <t>Small Trt Gift Bag- Cozy Sweaters</t>
  </si>
  <si>
    <t>CGBT1072V1</t>
  </si>
  <si>
    <t>Small Trt Gift Bag- Dashing</t>
  </si>
  <si>
    <t>CGBT1071V1</t>
  </si>
  <si>
    <t>Small Trt Gift Bag- Gift Time</t>
  </si>
  <si>
    <t>CGBT1070V1</t>
  </si>
  <si>
    <t>Small Trt Gift Bag- Holly Jolly</t>
  </si>
  <si>
    <t>CGBT1069V1</t>
  </si>
  <si>
    <t>Small Trt Gift Bag- Polka Dot Trees</t>
  </si>
  <si>
    <t>CGBT1068V1</t>
  </si>
  <si>
    <t>Small Trt Gift Bag- Jolly Words</t>
  </si>
  <si>
    <t>CGBT1067V1</t>
  </si>
  <si>
    <t>CASE
786309223127
GTIN
10786309223124</t>
  </si>
  <si>
    <t>Built Size: 
4.25" x 5.625" x 2.5"
Retail Size:
4.25" x 5.625" x .25"</t>
  </si>
  <si>
    <t>SM TRT GIFT BAG AST- WHIMSICAL</t>
  </si>
  <si>
    <t>CGBT1A-17</t>
  </si>
  <si>
    <t>Small Trt Gift Bag- Family Truck</t>
  </si>
  <si>
    <t>CGBT1065V1</t>
  </si>
  <si>
    <t>Small Trt Gift Bag- Snowmand Birds</t>
  </si>
  <si>
    <t>CGBT1064V1</t>
  </si>
  <si>
    <t>Small Trt Gift Bag- Santa Teddy</t>
  </si>
  <si>
    <t>CGBT1063V1</t>
  </si>
  <si>
    <t>Small Trt Gift Bag- Snow Stoop</t>
  </si>
  <si>
    <t>CGBT1062V1</t>
  </si>
  <si>
    <t>Small Trt Gift Bag- Santa Shhh</t>
  </si>
  <si>
    <t>CGBT1061V1</t>
  </si>
  <si>
    <t>Small Trt Gift Bag- Red Flowers</t>
  </si>
  <si>
    <t>CGBT1060V1</t>
  </si>
  <si>
    <t>CASE
786309223097
GTIN
10786309223094</t>
  </si>
  <si>
    <t>SM TRT GIFT BAG AST- TRAD</t>
  </si>
  <si>
    <t>CGBT1A-16</t>
  </si>
  <si>
    <t>Small Trt Gift Bag- Woodland Creatures</t>
  </si>
  <si>
    <t>CGBT1059V1</t>
  </si>
  <si>
    <t>Small Trt Gift Bag- Winter Flora</t>
  </si>
  <si>
    <t>CGBT1058V1</t>
  </si>
  <si>
    <t>Small Trt Gift Bag- Stockings</t>
  </si>
  <si>
    <t>CGBT1057V1</t>
  </si>
  <si>
    <t>Small Trt Gift Bag- Red Tree</t>
  </si>
  <si>
    <t>CGBT1056V1</t>
  </si>
  <si>
    <t>Small Trt Gift Bag- Pine Deer</t>
  </si>
  <si>
    <t>CGBT1055V1</t>
  </si>
  <si>
    <t>Small Trt Gift Bag- Green Winter</t>
  </si>
  <si>
    <t>CGBT1054V1</t>
  </si>
  <si>
    <t>CASE
786309223066
GTIN
10786309223063</t>
  </si>
  <si>
    <t>SM TRT GIFT BAG AST- WONDERS OF WINTER</t>
  </si>
  <si>
    <t>CGBT1A-15</t>
  </si>
  <si>
    <t>HTS: 4819.40.0040 Rate 25% IOP, TREATMENT
HTS: 4819.30.0040 Rate 25% IOP JUMBO ONLY
HTS: 4819.40.0020 Rate 25% KRAFT</t>
  </si>
  <si>
    <t>Holiday Gift Bag Assortments</t>
  </si>
  <si>
    <t>CASE
786309212350
GTIN
10786309212357</t>
  </si>
  <si>
    <t>BEER GIFT BAG AST PDQ</t>
  </si>
  <si>
    <t>C24GBBACD-15</t>
  </si>
  <si>
    <t>CASE
786309224193
GTIN
10786309224190</t>
  </si>
  <si>
    <t>BOTTLE GIFT BAG AST 2 PDQ</t>
  </si>
  <si>
    <t>CBGBACD-11</t>
  </si>
  <si>
    <t>Bottle Bag-  Snowflakes</t>
  </si>
  <si>
    <t>CASE
786309224186
GTIN
10786309224183</t>
  </si>
  <si>
    <t>BOTTLE GIFT BAG AST 1 PDQ</t>
  </si>
  <si>
    <t>CBGBACD-10</t>
  </si>
  <si>
    <t>CASE
786309224223
GTIN
10786309224220</t>
  </si>
  <si>
    <t>MEGA WDE JMBO GIFT BAG AST PDQ</t>
  </si>
  <si>
    <t>CMWJGB30CD-8</t>
  </si>
  <si>
    <t>Super Jmbo Bag-  Mighty Tree</t>
  </si>
  <si>
    <t>Super Jmbo Bag-  Ornaments</t>
  </si>
  <si>
    <t>Super Jmbo Bag-  Sled Stack</t>
  </si>
  <si>
    <t>Super Jmbo Bag-  Joy</t>
  </si>
  <si>
    <t>Super Jmbo Bag-  Spirit</t>
  </si>
  <si>
    <t>Super Jmbo Bag-  Brush Trees</t>
  </si>
  <si>
    <t>CASE
786309224230
GTIN
10786309224237</t>
  </si>
  <si>
    <t>SUPER JMBO GIFT BAG AST PDQ</t>
  </si>
  <si>
    <t>CSJGBA24CD-11</t>
  </si>
  <si>
    <t>CASE
786309224247
GTIN
10786309224244</t>
  </si>
  <si>
    <t>X-JMBO-X GIFT BAG AST PDQ</t>
  </si>
  <si>
    <t>CGB5XA24CD-12</t>
  </si>
  <si>
    <t>CASE
786309224216
GTIN
10786309224213</t>
  </si>
  <si>
    <t>LG WDE GIFT BAG AST PDQ</t>
  </si>
  <si>
    <t>CSWGB30CD-11</t>
  </si>
  <si>
    <t>Jmbo Sq Treat Bag- Greenert Wreath</t>
  </si>
  <si>
    <t>CASE
786309226401
GTIN
10786309226408</t>
  </si>
  <si>
    <t>JUMBO SQ TRT GIFT BAG II PDQ</t>
  </si>
  <si>
    <t>C48JSTGBACD-10</t>
  </si>
  <si>
    <t>CASE
786309226395
GTIN
10786309226392</t>
  </si>
  <si>
    <t>JUMBO SQ TRT GIFT BAG I PDQ</t>
  </si>
  <si>
    <t>C48JSTGBACD-9</t>
  </si>
  <si>
    <t>Jumbo Whim Treat Bag- Holly Jolly</t>
  </si>
  <si>
    <t>Jumbo Whim Treat Bag- Cozy Sweaters</t>
  </si>
  <si>
    <t>Jumbo Whim Treat Bag- Polka Dot Trees</t>
  </si>
  <si>
    <t>Jumbo Trad Treat Bag- Snow Day</t>
  </si>
  <si>
    <t>Jumbo Trad Treat Bag- Santa</t>
  </si>
  <si>
    <t>Jumbo Trad Treat Bag- Reindeer</t>
  </si>
  <si>
    <t>CASE
786309226388
GTIN
00786309226388</t>
  </si>
  <si>
    <t>JUMBO TRT GIFT BAG AST PDQ</t>
  </si>
  <si>
    <t>C48TGBA4CD-2</t>
  </si>
  <si>
    <t>Lrg Home Treat Bag- Snowman</t>
  </si>
  <si>
    <t>Lrg Home Treat Bag- Fa La La La</t>
  </si>
  <si>
    <t>Lrg Home Treat Bag- Joy</t>
  </si>
  <si>
    <t>Lrg Trad Treat Bag- Snow Stoop</t>
  </si>
  <si>
    <t>Lrg Trad Treat Bag- Santa Shhh</t>
  </si>
  <si>
    <t>Lrg Trad Treat Bag- Red Flowers</t>
  </si>
  <si>
    <t>CASE
786309226371
GTIN
00786309226371</t>
  </si>
  <si>
    <t>LRG TRT GIFT BAG ASST PDQ</t>
  </si>
  <si>
    <t>C48TGBA3CD-24</t>
  </si>
  <si>
    <t>Lrg Whim Treat Bag- Holly Jolly</t>
  </si>
  <si>
    <t>Lrg Whim Treat Bag- Polka Dot Trees</t>
  </si>
  <si>
    <t>Lrg Whim Treat Bag- Jolly Words</t>
  </si>
  <si>
    <t>Lrg Juvy Treat Bag- Joy Ride</t>
  </si>
  <si>
    <t>Lrg Juvy Treat Bag- Polar Bear</t>
  </si>
  <si>
    <t>Lrg Juvy Treat Bag- Snowman</t>
  </si>
  <si>
    <t>CASE
786309226364
GTIN
00786309226364</t>
  </si>
  <si>
    <t>C48TGBA3CD-23</t>
  </si>
  <si>
    <t>Lrg Wonder Treat Bag- Red Tree</t>
  </si>
  <si>
    <t>Lrg Wonder Treat Bag- Pine Deer</t>
  </si>
  <si>
    <t>Lrg Wonder Treat Bag- Green Winter</t>
  </si>
  <si>
    <t>Lrg Ctry Treat Bag- Joy Ride</t>
  </si>
  <si>
    <t>Lrg Ctry Treat Bag- Dashing</t>
  </si>
  <si>
    <t>Lrg Ctry Treat Bag- Canes</t>
  </si>
  <si>
    <t>CASE
786309226357
GTIN
00786309226357</t>
  </si>
  <si>
    <t>C48TGBA3CD-22</t>
  </si>
  <si>
    <t>Med Home Treat Bag- Snowman</t>
  </si>
  <si>
    <t>Med Home Treat Bag- Fa La La La</t>
  </si>
  <si>
    <t>Med Home Treat Bag- Joy</t>
  </si>
  <si>
    <t>Med Trad Treat Bag- Snow Stoop</t>
  </si>
  <si>
    <t>Med Trad Treat Bag- Santa Shhh</t>
  </si>
  <si>
    <t>Med Trad Treat Bag- Red Flowers</t>
  </si>
  <si>
    <t>CASE
786309226340
GTIN
00786309226340</t>
  </si>
  <si>
    <t>MED TRT GIFT BAG ASST PDQ</t>
  </si>
  <si>
    <t>C48TGBA2CD-24</t>
  </si>
  <si>
    <t>Med Whim Treat Bag- Holly Jolly</t>
  </si>
  <si>
    <t>Med Whim Treat Bag- Polka Dot Trees</t>
  </si>
  <si>
    <t>Med Whim Treat Bag- Jolly Words</t>
  </si>
  <si>
    <t>Med Juvy Treat Bag- Joy Ride</t>
  </si>
  <si>
    <t>Med Juvy Treat Bag- Polar Bear</t>
  </si>
  <si>
    <t>Med Juvy Treat Bag- Snowman</t>
  </si>
  <si>
    <t>CASE
786309226333
GTIN
00786309226333</t>
  </si>
  <si>
    <t>C48TGBA2CD-23</t>
  </si>
  <si>
    <t>Med Wonder Treat Bag- Red Tree</t>
  </si>
  <si>
    <t>Med Wonder Treat Bag- Pine Deer</t>
  </si>
  <si>
    <t>Med Wonder Treat Bag- Green Winter</t>
  </si>
  <si>
    <t>Med Ctry Treat Bag- Joy Ride</t>
  </si>
  <si>
    <t>Med Ctry Treat Bag- Dashing</t>
  </si>
  <si>
    <t>Med Ctry Treat Bag- Canes</t>
  </si>
  <si>
    <t>CASE
786309226326
GTIN
00786309226326</t>
  </si>
  <si>
    <t>C48TGBA2CD-22</t>
  </si>
  <si>
    <t>Jr Cub Home Treat Bag- Snowman</t>
  </si>
  <si>
    <t>Jr Cub Home Treat Bag- Fa La La  La</t>
  </si>
  <si>
    <t>Jr Cub Home Treat Bag- Joy</t>
  </si>
  <si>
    <t>Jr Cub Ctry Treat Bag- Joy Ride</t>
  </si>
  <si>
    <t>Jr Cub Ctry Treat Bag- Dashing</t>
  </si>
  <si>
    <t>Jr Cub Ctry Treat Bag- Canes</t>
  </si>
  <si>
    <t>CASE
786309226319
GTIN
00786309226319</t>
  </si>
  <si>
    <t>JR CUB TRT GIFT BAG ASST PDQ</t>
  </si>
  <si>
    <t>C48TGBAJ2CD-8</t>
  </si>
  <si>
    <t>Sm Whim Treat Bag- Polka Dot Trees</t>
  </si>
  <si>
    <t>Sm Whim Treat Bag- Jolly Words</t>
  </si>
  <si>
    <t>Sm Trad Treat Bag- Santa Shhhh</t>
  </si>
  <si>
    <t>Sm Trad Treat Bag- Red Flowers</t>
  </si>
  <si>
    <t>Sm Wonder Treat Bag- Pine Deer</t>
  </si>
  <si>
    <t>Sm Wonder Treat Bag- Green Winter</t>
  </si>
  <si>
    <t>CASE
786309226302
GTIN
00786309226302</t>
  </si>
  <si>
    <t>SMALL TRT GIFT BAG ASST PDQ</t>
  </si>
  <si>
    <t>C72TGBA1CD-8</t>
  </si>
  <si>
    <t>HTS: 4819.40.0040 Rate 0% + Tariff 25% IOP, TREATMENT
HTS: 4819.30.0040 RATE 0% + Tariff 25% IOP X-JUMBO-X, LARGE WIDE, MEGA JUMBO, SUPER JUMBO, JUMBO ONLY
HTS: 4819.40.0020 Rate 0% + Tariff 25% KRAFT</t>
  </si>
  <si>
    <t>2Pk Lg Sq Trt Kraft- Traditional</t>
  </si>
  <si>
    <t>C2WKTLSGB-08</t>
  </si>
  <si>
    <t>2Pk Lg Sq Trt Kraft- Pattern</t>
  </si>
  <si>
    <t>C2WKTLSGB-07</t>
  </si>
  <si>
    <t>2Pk Lg Sq Trt Kraft- Juvenile</t>
  </si>
  <si>
    <t>C2WKTLSGB-06</t>
  </si>
  <si>
    <t>2Pk Lg Sq Trt Kraft- Cute</t>
  </si>
  <si>
    <t>C2WKTLSGB-05</t>
  </si>
  <si>
    <t>CASE
786309204232
GTIN
10786309204239</t>
  </si>
  <si>
    <t>Built Size:
12" x 12" x 4.5"
Retail Size:
12" x 14.25" x 0.25"</t>
  </si>
  <si>
    <t>2PK LG SQ TREAT KRAFT BAG AST</t>
  </si>
  <si>
    <t>C2WKTLSGBA-1</t>
  </si>
  <si>
    <t>2Pk Lg Trt Kraft- Whimiscal</t>
  </si>
  <si>
    <t>C2WKTGB3-08</t>
  </si>
  <si>
    <t>2Pk Lg Trt Kraft- Red White Green</t>
  </si>
  <si>
    <t>C2WKTGB3-07</t>
  </si>
  <si>
    <t>2Pk Lg Trt Kraft- Red Silver</t>
  </si>
  <si>
    <t>C2WKTGB3-06</t>
  </si>
  <si>
    <t>2Pk Lg Trt Kraft- Contemporary</t>
  </si>
  <si>
    <t>C2WKTGB3-05</t>
  </si>
  <si>
    <t>CASE
786309204225
GTIN
10786309204222</t>
  </si>
  <si>
    <t>Built Size:
10" x 12.9375" x 5"
Retail Size:
10" x 16.25" x 0.25"</t>
  </si>
  <si>
    <t>2PK LG TREAT KRAFT BAG AST</t>
  </si>
  <si>
    <t>C2WKTGB3A-1</t>
  </si>
  <si>
    <t>3Pk Med Sq Trt Kraft- Whimsical</t>
  </si>
  <si>
    <t>C3WKTMSGB-08</t>
  </si>
  <si>
    <t>3Pk Med Sq Trt Kraft- Traditional</t>
  </si>
  <si>
    <t>C3WKTMSGB-07</t>
  </si>
  <si>
    <t>3Pk Med Sq Trt Kraft- Silver Red</t>
  </si>
  <si>
    <t>C3WKTMSGB-06</t>
  </si>
  <si>
    <t>3Pk Med Sq Trt Kraft- Gold Silver</t>
  </si>
  <si>
    <t>C3WKTMSGB-05</t>
  </si>
  <si>
    <t>CASE
786309204218
GTIN
10786309204215</t>
  </si>
  <si>
    <t>Built Size:
9" x 9" x 4"
Retail Size:
9" x 12.25" x 0.5"</t>
  </si>
  <si>
    <t>3PK MED SQ TREAT KRAFT BAG AST</t>
  </si>
  <si>
    <t>C3WKTMSGBA-1</t>
  </si>
  <si>
    <t>3Pk Med Trt Kraft- Whimsical</t>
  </si>
  <si>
    <t>C3WKTGB2-08</t>
  </si>
  <si>
    <t>3Pk Med Trt Kraft- Red Silver</t>
  </si>
  <si>
    <t>C3WKTGB2-07</t>
  </si>
  <si>
    <t>3Pk Med Trt Kraft- Lettering</t>
  </si>
  <si>
    <t>C3WKTGB2-06</t>
  </si>
  <si>
    <t>3Pk Med Trt Kraft- Blue</t>
  </si>
  <si>
    <t>C3WKTGB2-05</t>
  </si>
  <si>
    <t>CASE
786309203228
GTIN
10786309203225</t>
  </si>
  <si>
    <t>Built Size:
8" x 10" x 4"
Retail Size:
8" x 13.25" x 0.5"</t>
  </si>
  <si>
    <t>3PK MED TREAT KRAFT BAG AST</t>
  </si>
  <si>
    <t>C3WKTGB2A-1</t>
  </si>
  <si>
    <t>4Pk Btl Trt Kraft- Triangles</t>
  </si>
  <si>
    <t>C4KGBGTB-4</t>
  </si>
  <si>
    <t>4Pk Btl Trt Kraft- Elegance</t>
  </si>
  <si>
    <t>C4KGBGTB-3</t>
  </si>
  <si>
    <t>4Pk Btl Trt Kraft- Expressions</t>
  </si>
  <si>
    <t>C4KGBGTB-2</t>
  </si>
  <si>
    <t>4Pk Btl Trt Kraft- Silver Flake</t>
  </si>
  <si>
    <t>C4KGBGTB-1</t>
  </si>
  <si>
    <t>CASE
786309196438
GTIN
10786309196435</t>
  </si>
  <si>
    <t>Built Size: 
4.92" x 13.38" x 3.34"
Retail Size:
4.92" x 13.38" x 1"</t>
  </si>
  <si>
    <t>4PK BOTTLE TREAT KRAFT BAG AST</t>
  </si>
  <si>
    <t>C4KGBGTBA</t>
  </si>
  <si>
    <t>4Pk Lrg Trt Kraft- Triangles</t>
  </si>
  <si>
    <t>C4KGBTV3-14</t>
  </si>
  <si>
    <t>4Pk Lrg Trt Kraft- Elegance</t>
  </si>
  <si>
    <t>C4KGBTV3-13</t>
  </si>
  <si>
    <t>4Pk Lrg Trt Kraft- Expressions</t>
  </si>
  <si>
    <t>C4KGBTV3-12</t>
  </si>
  <si>
    <t>4Pk Lrg Trt Kraft- Silver Flake</t>
  </si>
  <si>
    <t>C4KGBTV3-11</t>
  </si>
  <si>
    <t>CASE
786309204263
GTIN
10786309204260</t>
  </si>
  <si>
    <t>Built Size: 
10" x 13.5" x 5"
Retail Size:
10" x 13.5" x 1"</t>
  </si>
  <si>
    <t>4PK LRG TREAT KRAFT BAG AST</t>
  </si>
  <si>
    <t>C4KGBTV3A-2</t>
  </si>
  <si>
    <t>6Pk Med Trt Kraft- Triangles</t>
  </si>
  <si>
    <t>C6KGBTV2-14</t>
  </si>
  <si>
    <t>6Pk Med Trt Kraft- Elegance</t>
  </si>
  <si>
    <t>C6KGBTV2-13</t>
  </si>
  <si>
    <t>6Pk Med Trt Kraft- Expressions</t>
  </si>
  <si>
    <t>C6KGBTV2-12</t>
  </si>
  <si>
    <t>6Pk Med Trt Kraft- Silver Flake</t>
  </si>
  <si>
    <t>C6KGBTV2-11</t>
  </si>
  <si>
    <t>CASE
786309204256
GTIN
10786309204253</t>
  </si>
  <si>
    <t>Built Size: 
 8" x 10.5" x 4.75"
Retail Size:
 8" x 10.5" x 1</t>
  </si>
  <si>
    <t>6PK MED TREAT KRAFT BAG AST</t>
  </si>
  <si>
    <t>C6KGBTV2A-2</t>
  </si>
  <si>
    <t>2Pk Jmbo Gift Bag- Country</t>
  </si>
  <si>
    <t>C2GB4-20</t>
  </si>
  <si>
    <t>2Pk Jmbo Gift Bag- Contemporary</t>
  </si>
  <si>
    <t>C2GB4-19</t>
  </si>
  <si>
    <t>2Pk Jmbo Gift Bag- Trad</t>
  </si>
  <si>
    <t>C2GB4-18</t>
  </si>
  <si>
    <t>CASE
786309226265
GTIN
00786309226265</t>
  </si>
  <si>
    <t>Built Size: 
 13" X 18" X 5"
Retail Size:
13" x 27" x 1"</t>
  </si>
  <si>
    <t>2PK JUMBO GIFT BAG AST</t>
  </si>
  <si>
    <t>C2GB4A-15</t>
  </si>
  <si>
    <t>3Pk Lrg Gift Bag- Traditional</t>
  </si>
  <si>
    <t>C3GB3-33</t>
  </si>
  <si>
    <t>3Pk Lrg Gift Bag- Whimsical</t>
  </si>
  <si>
    <t>C3GB3-32</t>
  </si>
  <si>
    <t>3Pk Lrg Gift Bag- Country</t>
  </si>
  <si>
    <t>C3GB3-31</t>
  </si>
  <si>
    <t>3Pk Lrg Gift Bag- Contemporary</t>
  </si>
  <si>
    <t>C3GB3-30</t>
  </si>
  <si>
    <t>CASE
786309226210
GTIN
00786309226210</t>
  </si>
  <si>
    <t>Built Size: 
10" x 12.75" x 5.25"
Retail Size:
10" x 15.5" x 1.5"</t>
  </si>
  <si>
    <t>3PK LARGE GIFT BAG AST</t>
  </si>
  <si>
    <t>C3GB3A-18</t>
  </si>
  <si>
    <t>5Pk Med Gift Bag- Pets</t>
  </si>
  <si>
    <t>C5GB2-35</t>
  </si>
  <si>
    <t>5Pk Med Gift Bag- Whimsical</t>
  </si>
  <si>
    <t>C5GB2-34</t>
  </si>
  <si>
    <t>5Pk Med Gift Bag- Traditional</t>
  </si>
  <si>
    <t>C5GB2-33</t>
  </si>
  <si>
    <t xml:space="preserve">5Pk Med Gift Bag- Rustic </t>
  </si>
  <si>
    <t>C5GB2-32</t>
  </si>
  <si>
    <t>5Pk Med Gift Bag- Country</t>
  </si>
  <si>
    <t>C5GB2-31</t>
  </si>
  <si>
    <t>5Pk Med Gift Bag- Contemporary</t>
  </si>
  <si>
    <t>C5GB2-30</t>
  </si>
  <si>
    <t>CASE
786309226142
GTIN
00786309226142</t>
  </si>
  <si>
    <t>Built Size: 
7" x 9" x 3.5"
Retail Size:
8" x 12" x 2"</t>
  </si>
  <si>
    <t>5PK MEDIUM GIFT BAG AST</t>
  </si>
  <si>
    <t>C5GB2A-7</t>
  </si>
  <si>
    <t>8Pk Sm Gift Bag-Traditional</t>
  </si>
  <si>
    <t>C8GB1-27</t>
  </si>
  <si>
    <t>8Pk Sm Gift Bag- Whimsical</t>
  </si>
  <si>
    <t>C8GB1-26</t>
  </si>
  <si>
    <t>8Pk Sm Gift Bag- Country</t>
  </si>
  <si>
    <t>C8GB1-25</t>
  </si>
  <si>
    <t>8Pk Sm Gift Bag- Contemporary</t>
  </si>
  <si>
    <t>C8GB1-24</t>
  </si>
  <si>
    <t>CASE
786309226098
GTIN
00786309226098</t>
  </si>
  <si>
    <t>Built Size: 
4.25" x 5.625" x 2.5"
Retail Size:
4.5" x 9.5" x 2"</t>
  </si>
  <si>
    <t>8PK SMALL GIFT BAG AST</t>
  </si>
  <si>
    <t>C8GB1A-6</t>
  </si>
  <si>
    <t>FOB NET Holyoke, MA</t>
  </si>
  <si>
    <r>
      <rPr>
        <b/>
        <i/>
        <sz val="14"/>
        <rFont val="Arial"/>
        <family val="2"/>
      </rPr>
      <t>IOP Value Pack Gift Bag Assortments</t>
    </r>
    <r>
      <rPr>
        <i/>
        <sz val="14"/>
        <rFont val="Arial"/>
        <family val="2"/>
      </rPr>
      <t xml:space="preserve"> </t>
    </r>
  </si>
  <si>
    <t>3Pk Gift Bag- Cute</t>
  </si>
  <si>
    <t>C3GB-24</t>
  </si>
  <si>
    <t>3Pk Gift Bag- Farmhouse</t>
  </si>
  <si>
    <t>C3GB-23</t>
  </si>
  <si>
    <t>3Pk Gift Bag- Whim 2</t>
  </si>
  <si>
    <t>C3GB-22</t>
  </si>
  <si>
    <t>3Pk Gift Bag- Whim 1</t>
  </si>
  <si>
    <t>C3GB-21</t>
  </si>
  <si>
    <t>3Pk Gift Bag- Trad</t>
  </si>
  <si>
    <t>C3GB-20</t>
  </si>
  <si>
    <t>3Pk Gift Bag- Country</t>
  </si>
  <si>
    <t>C3GB-19</t>
  </si>
  <si>
    <t>CASE
786309215719
GTIN
10786309215716</t>
  </si>
  <si>
    <t>Built Size: 
7" x 9" x 3.5"
10" x 12.75" x 5.25"
15" x 15" x 7"
Retail Size:
15" x 18.5" x .5"</t>
  </si>
  <si>
    <t>3PK GIFT BAG AST PDQ</t>
  </si>
  <si>
    <t>C3GBACD-2</t>
  </si>
  <si>
    <t>CASE
786309196445
GTIN
10786309196442</t>
  </si>
  <si>
    <t>3PK GIFT BAG AST</t>
  </si>
  <si>
    <t>C3GBA-3</t>
  </si>
  <si>
    <t>HTS: 4819.40.0040 Rate 0% + Tariff 25% IOP, TREATMENT
HTS: 4819.30.0040 Rate 0% + Tariff 25% IOP JUMBO ONLY
HTS: 4819.40.0020 Rate 0% + Tariff 25% KRAFT</t>
  </si>
  <si>
    <t>Lg HM Gift Bag- Joy</t>
  </si>
  <si>
    <t>Lg HM Gift Bag- Words</t>
  </si>
  <si>
    <t>Lg HM Gift Bag- Cottage</t>
  </si>
  <si>
    <t>Lg HM Gift Bag- Snowman</t>
  </si>
  <si>
    <t>Lg HM Gift Bag- Stockings</t>
  </si>
  <si>
    <t>Lg HM Gift Bag- Sleigh</t>
  </si>
  <si>
    <t>Lg HM Gift Bag- Pink Christmas</t>
  </si>
  <si>
    <t>Lg HM Gift Bag- Snowflake</t>
  </si>
  <si>
    <t>Lg HM Gift Bag- Christmas Tree</t>
  </si>
  <si>
    <t>Lg HM Gift Bag- Meta Bright</t>
  </si>
  <si>
    <t>Lg HM Gift Bag- Jingle</t>
  </si>
  <si>
    <t>Lg HM Gift Bag- Merry</t>
  </si>
  <si>
    <t>Med HM Gift Bag- Cozy Sweater</t>
  </si>
  <si>
    <t>Med HM Gift Bag- Gift Time</t>
  </si>
  <si>
    <t>Med HM Gift Bag- Dashing</t>
  </si>
  <si>
    <t>Med HM Gift Bag- Holly Jolly</t>
  </si>
  <si>
    <t>Med HM Gift Bag- Polka Dot Trees</t>
  </si>
  <si>
    <t>Med HM Gift Bag- Jolly Words</t>
  </si>
  <si>
    <t>Med HM Gift Bag- Joy</t>
  </si>
  <si>
    <t>Med HM Gift Bag- Words</t>
  </si>
  <si>
    <t>Med HM Gift Bag- Cottage</t>
  </si>
  <si>
    <t>Med HM Gift Bag- Snowman</t>
  </si>
  <si>
    <t>Med HM Gift Bag- Stockings</t>
  </si>
  <si>
    <t>*All gift bags to be hung by PP cord. Jhook not included.</t>
  </si>
  <si>
    <t>Med HM Gift Bag- Sleigh</t>
  </si>
  <si>
    <t>CASE
786309225022
GTIN
00786309225022</t>
  </si>
  <si>
    <t xml:space="preserve">Built Size: Medium Gift Bag 7"w x 9"h x 3.5"d
Retail Size: Medium Gift Bag 7"w x 9"h x .25"d
Built Size: Large Gift Bag 10"w x 12.75"h x 5.25"d
Retail Size: Large Gift Bag 10"w x 12.75"h x .25"d
</t>
  </si>
  <si>
    <t>144PC HANDMADE BAG SPINNER</t>
  </si>
  <si>
    <t>CGBHMA144R-1</t>
  </si>
  <si>
    <t>AVG EA</t>
  </si>
  <si>
    <t>Overall Display Dimensions</t>
  </si>
  <si>
    <t xml:space="preserve">Large Trt Gift Bag- </t>
  </si>
  <si>
    <t>CGBT_V3</t>
  </si>
  <si>
    <t>- continued</t>
  </si>
  <si>
    <t>96pc MULTIPACK SPINNER RACK</t>
  </si>
  <si>
    <t xml:space="preserve">Medium Trt Gift Bag- </t>
  </si>
  <si>
    <t>CGBT_V2</t>
  </si>
  <si>
    <t>2pk Medium Trt Gift Bag Set w/Belly Band - Style 6</t>
  </si>
  <si>
    <t>C2GBT2A-18</t>
  </si>
  <si>
    <t>2pk Medium Trt Gift Bag Set w/Belly Band - Style 5</t>
  </si>
  <si>
    <t>C2GBT2A-17</t>
  </si>
  <si>
    <t>2pk Medium Trt Gift Bag Set w/Belly Band - Style 4</t>
  </si>
  <si>
    <t>C2GBT2A-16</t>
  </si>
  <si>
    <t>2pk Medium Trt Gift Bag Set w/Belly Band - Style 3</t>
  </si>
  <si>
    <t>C2GBT2A-15</t>
  </si>
  <si>
    <t>2pk Medium Trt Gift Bag Set w/Belly Band - Style 2</t>
  </si>
  <si>
    <t>C2GBT2A-14</t>
  </si>
  <si>
    <t>2pk Medium Trt Gift Bag Set w/Belly Band - Style 1</t>
  </si>
  <si>
    <t>C2GBT2A-13</t>
  </si>
  <si>
    <t xml:space="preserve">Small Trt Gift Bag- </t>
  </si>
  <si>
    <t>CGBT_V1</t>
  </si>
  <si>
    <t>3pk Small Gift Bag Set w/Belly Band - Style 6</t>
  </si>
  <si>
    <t>C3GBT1A-18</t>
  </si>
  <si>
    <t>3pk Small Trt Gift Bag Set w/Belly Band - Style 5</t>
  </si>
  <si>
    <t>C3GBT1A-17</t>
  </si>
  <si>
    <t>3pk Small Trt Gift Bag Set w/Belly Band - Style 4</t>
  </si>
  <si>
    <t>C3GBT1A-16</t>
  </si>
  <si>
    <t>3pk Small Trt Gift Bag Set w/Belly Band - Style 3</t>
  </si>
  <si>
    <t>C3GBT1A-15</t>
  </si>
  <si>
    <t>3pk Small Trt Gift Bag Set w/Belly Band - Style 2</t>
  </si>
  <si>
    <t>C3GBT1A-14</t>
  </si>
  <si>
    <t>*Small and Medium gift bags include paper belly band. 
*All gift bags to be hung by PP cord. Jhook not included.</t>
  </si>
  <si>
    <t>3pk Small Trt Gift Bag Set w/Belly Band - Style 1</t>
  </si>
  <si>
    <t>C3GBT1A-13</t>
  </si>
  <si>
    <t>CASE
786309235564
GTIN
00786309235564</t>
  </si>
  <si>
    <t>Built Size: Small Gift Bag 4.25"w x 5.625"h x 2.5"d
Retail Size: 3pk Small Gift Bag Set 4.25"w x 5.625"h x .5"d
Built Size: Medium Gift Bag 7"w x 9"h x 3.5"d
Retail Size: 2pk Medium Gift Bag Set 7"w x 9"h x .5"d
Built Size: Large Gift Bag 10"w x 12.75"h x 5.25"d
Retail Size: Large Gift Bag 10"w x 12.75"h x .25"d</t>
  </si>
  <si>
    <t>96pc MULTIPACK TREAT SPINNER</t>
  </si>
  <si>
    <t>CGBTA96R-2</t>
  </si>
  <si>
    <r>
      <t xml:space="preserve">Multipack Gift Bag Spinner Rack </t>
    </r>
    <r>
      <rPr>
        <i/>
        <sz val="14"/>
        <rFont val="Arial"/>
        <family val="2"/>
      </rPr>
      <t xml:space="preserve"> - (Not Shown in Catalog)</t>
    </r>
  </si>
  <si>
    <t>Lrg Gift Bag- Holiday Cheer</t>
  </si>
  <si>
    <t>CKGB205V3</t>
  </si>
  <si>
    <t>Lrg Gift Bag- Gnomie</t>
  </si>
  <si>
    <t>CKGB204V3</t>
  </si>
  <si>
    <t>Lrg Gift Bag- Red Sox</t>
  </si>
  <si>
    <t>CKGB203V3</t>
  </si>
  <si>
    <t>Lrg Gift Bag- North Pole</t>
  </si>
  <si>
    <t>CKGB202V3</t>
  </si>
  <si>
    <t>Lrg Gift Bag- Gifted Santa</t>
  </si>
  <si>
    <t>CKGB201V3</t>
  </si>
  <si>
    <t>Lrg Gift Bag- Ornaments</t>
  </si>
  <si>
    <t>CKGB200V3</t>
  </si>
  <si>
    <t>Med Gift Bag- Holiday Cheer</t>
  </si>
  <si>
    <t>CKGB205V2</t>
  </si>
  <si>
    <t>Med Gift Bag- Gnomie</t>
  </si>
  <si>
    <t>CKGB204V2</t>
  </si>
  <si>
    <t>Med Gift Bag- Red Sox</t>
  </si>
  <si>
    <t>CKGB203V2</t>
  </si>
  <si>
    <t>Med Gift Bag- North Pole</t>
  </si>
  <si>
    <t>CKGB202V2</t>
  </si>
  <si>
    <t>Med Gift Bag- Gifted Santa</t>
  </si>
  <si>
    <t>CKGB201V2</t>
  </si>
  <si>
    <t>Med Gift Bag- Ornaments</t>
  </si>
  <si>
    <t>CKGB200V2</t>
  </si>
  <si>
    <t>Sm Gift Bag- Holiday Cheer</t>
  </si>
  <si>
    <t>CKGB205V1</t>
  </si>
  <si>
    <t>Sm Gift Bag- Gnomie</t>
  </si>
  <si>
    <t>CKGB204V1</t>
  </si>
  <si>
    <t>Sm Gift Bag- Red Sox</t>
  </si>
  <si>
    <t>CKGB203V1</t>
  </si>
  <si>
    <t>Sm Gift Bag- North Pole</t>
  </si>
  <si>
    <t>CKGB202V1</t>
  </si>
  <si>
    <t>Sm Gift Bag- Gifted Santa</t>
  </si>
  <si>
    <t>CKGB201V1</t>
  </si>
  <si>
    <t>*All gift bags to be hung by Kraft Twist handle. Jhook not included.</t>
  </si>
  <si>
    <t>Sm Gift Bag- Ornaments</t>
  </si>
  <si>
    <t>CKGB200V1</t>
  </si>
  <si>
    <t>CASE
786309196452
GTIN
00786309196452</t>
  </si>
  <si>
    <t xml:space="preserve">Built Size Small Gift Bag: 5.25"w x 8.25"h x 3.5"d
Retail Size Small Gift Bag: 5.25"w x 8.25"h x .125"d
Built Size Medium Gift Bag: 8"w x 10.5"h x 4.75"d
Retail Size Medium Gift Bag: 8"w x 10.5"h x .125"d
Built Size Large Gift Bag: 10"w x 13.5"h x 5"d
Retail Size Large Gift Bag: 10"w x 13.5"h x .125"d
</t>
  </si>
  <si>
    <t>288pc KRAFT BAG SPINNER RACK</t>
  </si>
  <si>
    <t>CKGBA288R-8</t>
  </si>
  <si>
    <t>Lg Trt Gift Bag- Family Truck</t>
  </si>
  <si>
    <t>Lg Trt Gift Bag- Snow Stoop</t>
  </si>
  <si>
    <t>Lg Trt Gift Bag- Woodland Creatures</t>
  </si>
  <si>
    <t>Lg Trt Gift Bag- Red Tree</t>
  </si>
  <si>
    <t>Lg Trt Gift Bag- Santa Shhh</t>
  </si>
  <si>
    <t>Lg Trt Gift Bag- Joy</t>
  </si>
  <si>
    <t>Lg Trt Gift Bag- Sleds</t>
  </si>
  <si>
    <t>Lg Trt Gift Bag- Dashing</t>
  </si>
  <si>
    <t>Lg Trt Gift Bag- Polar Bear</t>
  </si>
  <si>
    <t>Lg Trt Gift Bag- Joy Ride</t>
  </si>
  <si>
    <t>Lg Trt Gift Bag- Polka Dot Trees</t>
  </si>
  <si>
    <t>Med Trt Gift Bag- Snowman Birds</t>
  </si>
  <si>
    <t>Med Trt Gift Bag- Cozy Sweaters</t>
  </si>
  <si>
    <t>Med Trt Gift Bag- Snowman</t>
  </si>
  <si>
    <t>Med Trt Gift Bag- Pine Deer</t>
  </si>
  <si>
    <t>Med Trt Gift Bag- Penguin</t>
  </si>
  <si>
    <t>Med Trt Gift Bag- Santa Teddy</t>
  </si>
  <si>
    <t>CASE
786309225039
GTIN
00786309225039</t>
  </si>
  <si>
    <t>Built Size: Small Gift Bag 4.25"w x 5.625"h x 2.5"d
Retail Size: Small Gift Bag 4.25"w x 5.625"h x .25"d
Built Size: Medium Gift Bag 7"w x 9"h x 3.5"d
Retail Size: Medium Gift Bag 7"w x 9"h x .25"d
Built Size: Large Gift Bag 10"w x 12.75"h x 5.25"d
Retail Size: Large Gift Bag 10"w x 12.75"h x .25"d</t>
  </si>
  <si>
    <t>240pc TRT GIFTBAG SPINNER RACK</t>
  </si>
  <si>
    <t>CGBTA240R-2</t>
  </si>
  <si>
    <t>Bottle Gift Bag- Yum</t>
  </si>
  <si>
    <t>Bottle Gift Bag- Merry</t>
  </si>
  <si>
    <t>Bottle Gift Bag- Retro Signs</t>
  </si>
  <si>
    <t>Bottle Gift Bag- Holiday</t>
  </si>
  <si>
    <t>Bottle Gift Bag- Oh What Fun</t>
  </si>
  <si>
    <t>Bottle Gift Bag- Ho Ho Ho</t>
  </si>
  <si>
    <t>Bottle Gift Bag- Wine Joy</t>
  </si>
  <si>
    <t>Bottle Gift Bag- Snowflakes</t>
  </si>
  <si>
    <t>Bottle Gift Bag- Tree</t>
  </si>
  <si>
    <t>Bottle Gift Bag- Holly Jolly</t>
  </si>
  <si>
    <t>Bottle Gift Bag- Special</t>
  </si>
  <si>
    <t>Bottle Gift Bag- Botanical Tree</t>
  </si>
  <si>
    <t>CASE
786309224872
GTIN
00786309224872</t>
  </si>
  <si>
    <t>Built Size Bottle (Wine) Bag: 4.875"w x 13.5"h x 4.875"d
Retail Size: 4.875"w x 13.5"h x .125"d</t>
  </si>
  <si>
    <t>144pc BOTTLE SPINNER RACK</t>
  </si>
  <si>
    <t>CBGBA144R-6</t>
  </si>
  <si>
    <t>Beer Gift Bag- Cold Wishes</t>
  </si>
  <si>
    <t>Beer Gift Bag- Make Merry</t>
  </si>
  <si>
    <t>Beer Gift Bag- Better</t>
  </si>
  <si>
    <t>Beer Gift Bag- Bear Deer</t>
  </si>
  <si>
    <t>Beer Gift Bag- Types</t>
  </si>
  <si>
    <t>Beer Gift Bag- Brew Crew</t>
  </si>
  <si>
    <t>CASE
786309224865
GTIN
00786309224865</t>
  </si>
  <si>
    <t>Built Size Bottle (Wine) Bag: 4.875"w x 13.5"h x 4.875"d
Retail Size: 4.875"w x 13.5"h x .125"d
Built Size Beer Bag: 9" x 7" x 5.5" (Gusset)
Retail Size Beer Bag: 9"w x 7"h x .25"d</t>
  </si>
  <si>
    <t>120pc BEER&amp;BOTTLE SPINNER RACK</t>
  </si>
  <si>
    <t>CBGBA120R-9</t>
  </si>
  <si>
    <t>HTS: 4819.40.0040 Rate 25% Small, Medium, Large, Bottle, Beer, Large Wide &amp; Jumbo Square Gift Bags
HTS: 4819.30.0040 Rate 25% Mega Wide Gift Bags
HTS: 4819.40.0020 Rate 25% Kraft Gift Bags
HTS: 9403.20.0025 Rate 0% Spinner Rack</t>
  </si>
  <si>
    <t>Holiday Gift Bag Spinner Racks</t>
  </si>
  <si>
    <t>Rect Gift Card Holder- Jolly Snowman</t>
  </si>
  <si>
    <t>CGHRH444</t>
  </si>
  <si>
    <t>Rect Gift Card Holder- Snowman Bird</t>
  </si>
  <si>
    <t>CGHRH443</t>
  </si>
  <si>
    <t>Rect Gift Card Holder- Poinsettia Gift</t>
  </si>
  <si>
    <t>CGHRH442</t>
  </si>
  <si>
    <t>Rect Gift Card Holder- Happy Ornaments</t>
  </si>
  <si>
    <t>CGHRH441</t>
  </si>
  <si>
    <t>Built Size: 
4"W x 5.375"H x .625"
Retail Size:
4"W x 6.375"H x .625"</t>
  </si>
  <si>
    <t>Rect Gift Card Holder- Santa Wink</t>
  </si>
  <si>
    <t>CGHRH440</t>
  </si>
  <si>
    <t>Sq Gift Card Holder- Nice List</t>
  </si>
  <si>
    <t>CGHSH409</t>
  </si>
  <si>
    <t>Sq Gift Card Holder- Cane Heart</t>
  </si>
  <si>
    <t>CGHSH408</t>
  </si>
  <si>
    <t>Sq Gift Card Holder- Santa Ho Ho</t>
  </si>
  <si>
    <t>CGHSH407</t>
  </si>
  <si>
    <t>Sq Gift Card Holder- Christmas Time</t>
  </si>
  <si>
    <t>CGHSH406</t>
  </si>
  <si>
    <t>Sq Gift Card Holder- Warm Cozy</t>
  </si>
  <si>
    <t>CGHSH405</t>
  </si>
  <si>
    <t>Built Size: 
4"W x 4"H x .625"
Retail Size:
4"W x 5"H x .625"</t>
  </si>
  <si>
    <t>Sq Gift Card Holder- Sweets</t>
  </si>
  <si>
    <t>CGHSH404</t>
  </si>
  <si>
    <t>CASE
786309226012
GTIN
00786309226012</t>
  </si>
  <si>
    <t>See Below</t>
  </si>
  <si>
    <t>66PC GIFT CARD HOLDER FD</t>
  </si>
  <si>
    <t>CGC66FD-13</t>
  </si>
  <si>
    <t>FOB Holyoke</t>
  </si>
  <si>
    <t>Rect Lux RTG GCH- Snowing</t>
  </si>
  <si>
    <t>CGHRL-08</t>
  </si>
  <si>
    <t>Rect Lux RTG GCH- Stars</t>
  </si>
  <si>
    <t>CGHRL-07</t>
  </si>
  <si>
    <t>Rect Lux RTG GCH- Berries Leaves</t>
  </si>
  <si>
    <t>CGHRL-06</t>
  </si>
  <si>
    <t>Rect Lux RTG GCH- Stripes</t>
  </si>
  <si>
    <t>CGHRL-05</t>
  </si>
  <si>
    <t>CASE
786309215900
GTIN
10786309215907</t>
  </si>
  <si>
    <t>Built Size:
4" x 5.375" x 2"
Retail Size:
4" x 5.375" x 2"</t>
  </si>
  <si>
    <t>RECT LUX RTG GCH 12PC PDQ</t>
  </si>
  <si>
    <t>CGHRL12CD-1</t>
  </si>
  <si>
    <t>Money Bx GCH- Happy Frosty</t>
  </si>
  <si>
    <t>CGHM045</t>
  </si>
  <si>
    <t>Money Bx GCH- Winter Pals</t>
  </si>
  <si>
    <t>CGHM044</t>
  </si>
  <si>
    <t>Money Bx GCH- Bright Tree</t>
  </si>
  <si>
    <t>CGHM043</t>
  </si>
  <si>
    <t>CASE
786309215795
GTIN
10786309215792</t>
  </si>
  <si>
    <t>Built Size: 
3"W x 6.5"H x 1"
Retail Size:
3"W x 6.5"H x 1"</t>
  </si>
  <si>
    <t>MONEY BX GCH 24PC PDQ</t>
  </si>
  <si>
    <t>CGHM24CD-8</t>
  </si>
  <si>
    <t>Cube GCH- Swirling</t>
  </si>
  <si>
    <t>CGHC-48</t>
  </si>
  <si>
    <t>Cube GCH- Stars</t>
  </si>
  <si>
    <t>CGHC-47</t>
  </si>
  <si>
    <t>Cube GCH- Silver Trees</t>
  </si>
  <si>
    <t>CGHC-46</t>
  </si>
  <si>
    <t>Cube GCH- Plaid</t>
  </si>
  <si>
    <t>CGHC-45</t>
  </si>
  <si>
    <t>Cube GCH- Blue Snow</t>
  </si>
  <si>
    <t>CGHC-44</t>
  </si>
  <si>
    <t>Cube GCH- Dots</t>
  </si>
  <si>
    <t>CGHC-43</t>
  </si>
  <si>
    <t>CASE
786309215870
GTIN
10786309215877</t>
  </si>
  <si>
    <t>Built Size: 
3.125"W x 3.125"H x 3"
Retail Size:
3.125"W x 3.125"H x 3"</t>
  </si>
  <si>
    <t>CUBE GCH AST 2X12PC PDQ</t>
  </si>
  <si>
    <t>C24GHCCD-8</t>
  </si>
  <si>
    <t>CASE
786309225985
GTIN
10786309225982</t>
  </si>
  <si>
    <t>Built Size: 
4"W x 5.375"H x .625"
Retail Size:
4"W x 5.375"H x .625"</t>
  </si>
  <si>
    <t>RECT GCH AST 24PC PDQ</t>
  </si>
  <si>
    <t>CGHRH24CD-12</t>
  </si>
  <si>
    <t>CASE
786309225961
GTIN
10786309225968</t>
  </si>
  <si>
    <t>Built Size: 
4"W x 4"H x .625"
Retail Size:
4"W x 4"H x .625"</t>
  </si>
  <si>
    <t>SQUARE GCH AST 24PC PDQ</t>
  </si>
  <si>
    <t>CGHSH24CD-9</t>
  </si>
  <si>
    <t>6Ct Wallets- Santa/Snowman</t>
  </si>
  <si>
    <t>CMH-177/178</t>
  </si>
  <si>
    <t>6Ct Wallets- Ornaments/Fala Tree</t>
  </si>
  <si>
    <t>CMH-175/176</t>
  </si>
  <si>
    <t>6Ct Wallets- Carload/Sleigh</t>
  </si>
  <si>
    <t>CMH-173/174</t>
  </si>
  <si>
    <t>6Ct Wallets- Blue Ivy/Blue Joy</t>
  </si>
  <si>
    <t>CMH-171/172</t>
  </si>
  <si>
    <t>6Ct Wallets- Mint Home/Stocking</t>
  </si>
  <si>
    <t>CMH-169/170</t>
  </si>
  <si>
    <t>6Ct Wallets- Fawn/Pine</t>
  </si>
  <si>
    <t>CMH-167/168</t>
  </si>
  <si>
    <t>CASE
786309225916
GTIN
10786309225913</t>
  </si>
  <si>
    <t>Built Size: 
2.875"W x 6.375"H
Retail Size:
3.75"W X 8"H</t>
  </si>
  <si>
    <t>6CT MONEY WALLETS 36PC PDQ</t>
  </si>
  <si>
    <t>C36MHCD-8</t>
  </si>
  <si>
    <t>CASE &amp; PRODUCT
786309158474
GTIN
10786309158471</t>
  </si>
  <si>
    <t>Built Size: 
4.5"W x 3.25"H x 0.5"
Retail Size:
5.125"w x 14"l x .5"d</t>
  </si>
  <si>
    <t xml:space="preserve">3CT ENVELOPE GCH </t>
  </si>
  <si>
    <t>C3GHRE-2</t>
  </si>
  <si>
    <t>CASE &amp; PRODUCT
786309215894
GTIN
10786309215891</t>
  </si>
  <si>
    <t>Built Size: 
4.5"W x 3.25"H x 0.5"
Retail Size:
5.125"w x 10.25"l x .5"d</t>
  </si>
  <si>
    <t xml:space="preserve">2CT ENVELOPE GCH </t>
  </si>
  <si>
    <t>C2GHRE</t>
  </si>
  <si>
    <t>2x6</t>
  </si>
  <si>
    <t>CASE
786309226005
GTIN
00786309226005</t>
  </si>
  <si>
    <t>4 Loaded Clipstrips 
per Case</t>
  </si>
  <si>
    <t>AST GCH BX CLIP STRIPS</t>
  </si>
  <si>
    <t>CGHACS-9</t>
  </si>
  <si>
    <t>CASE
786309225930
GTIN
10786309225937</t>
  </si>
  <si>
    <t>3 Loaded Clipstrips 
per Case</t>
  </si>
  <si>
    <t>6CT MONEY WALLETS CLIP STRIPS</t>
  </si>
  <si>
    <t>CMHA8CS-5</t>
  </si>
  <si>
    <t>Inner  Dimensions</t>
  </si>
  <si>
    <t>HTS: 4819.50.4040 Rate 0% + Tariff 25% GCH Boxes
HTS: 4909.00.4000 Rate 0% + Tariff 25% GCH Money Wallets
HTS: 4919.20.0040 Rate 0% + Tariff 25% GCH Envelopes</t>
  </si>
  <si>
    <t>Holiday Gift Card Holders Assortments</t>
  </si>
  <si>
    <t>20ct Bakers Gift Tag - White</t>
  </si>
  <si>
    <t>CTGLF20-2</t>
  </si>
  <si>
    <t>20ct Bakers Gift Tag - Kraft</t>
  </si>
  <si>
    <t>CTGLF20-1</t>
  </si>
  <si>
    <t>CASE
786309193284
GTIN
10786309193281</t>
  </si>
  <si>
    <t>Tag Size1: 
1"W X 2.25"H
Tag Size 2:
1.875"W x 1.875"H
Tag Size 3:
1.5"W x 2.75"H
Tag Size 4:
2"W x 3.5"H 
Retail Size:
4.5"W X 8"H X 0.125"</t>
  </si>
  <si>
    <t>20CT BAKER GIFT TAGS PDQ</t>
  </si>
  <si>
    <t>CTGLF20ACD-1</t>
  </si>
  <si>
    <t>57ct Multi Pack Tags- Whim</t>
  </si>
  <si>
    <t>CTG57-02</t>
  </si>
  <si>
    <t>57ct Multi Pack Tags- Country</t>
  </si>
  <si>
    <t>CTG57-01</t>
  </si>
  <si>
    <t>CASE
786309193277
GTIN
00786309193277</t>
  </si>
  <si>
    <t>4ct Luggage Tag:
4" x 2.25"
10ct Peel &amp; Stick Tag:
5" x 7.75"
11ct Peel &amp; Stick Tag
5" x 8.5"
Retail Size:
5" x 10.625" x 0.125"</t>
  </si>
  <si>
    <t>57CT MULTI PACK TAGS PDQ</t>
  </si>
  <si>
    <t>CTG57ACD</t>
  </si>
  <si>
    <t>100ct Gift Tags</t>
  </si>
  <si>
    <t>CTG100</t>
  </si>
  <si>
    <t>CASE
786309168831
GTIN
10786309168838</t>
  </si>
  <si>
    <t>Sticker Sheet Size: 
12"W x 10"H
Retail Size:
12"W X 11.5"H X .0625"</t>
  </si>
  <si>
    <t>100CT GIFT TAGS 50PC PDQ</t>
  </si>
  <si>
    <t>CTG100CD</t>
  </si>
  <si>
    <t>CTG100-1</t>
  </si>
  <si>
    <t>CASE
786309225145
GTIN
10786309225142</t>
  </si>
  <si>
    <t>CTG100CD-1</t>
  </si>
  <si>
    <t>50ct Gift Tags</t>
  </si>
  <si>
    <t>CTG50-10</t>
  </si>
  <si>
    <t>CASE
786309172579
GTIN
10786309172576</t>
  </si>
  <si>
    <t>50CT GIFT TAGS 50PC PDQ</t>
  </si>
  <si>
    <t>CTG50-10CD</t>
  </si>
  <si>
    <t>CTG50-11</t>
  </si>
  <si>
    <t>CASE
786309225121
GTIN
10786309225128</t>
  </si>
  <si>
    <t>CTG50-11CD</t>
  </si>
  <si>
    <t>80ct Foil Gift Tags- GWB</t>
  </si>
  <si>
    <t>CTGF80-15</t>
  </si>
  <si>
    <t>80ct Foil Gift Tags- Lettering</t>
  </si>
  <si>
    <t>CTGF80-14</t>
  </si>
  <si>
    <t>80ct Foil Gift Tags- RWS</t>
  </si>
  <si>
    <t>CTGF80-13</t>
  </si>
  <si>
    <t>80ct Foil Gift Tags- Santa</t>
  </si>
  <si>
    <t>CTGF80-12</t>
  </si>
  <si>
    <t>80ct Foil Gift Tags- Bright</t>
  </si>
  <si>
    <t>CTGF80-11</t>
  </si>
  <si>
    <t>80ct Foil Gift Tags- Kraft</t>
  </si>
  <si>
    <t>CTGF80-10</t>
  </si>
  <si>
    <t>CASE
786309172517
GTIN
10786309172514</t>
  </si>
  <si>
    <t>Sticker Sheet Size: 
5.75"W x 8.75"H
Tag 2.625"W x 1.75"H
Tag 1.25"W x 1.5"H
Tag 2.75"W x 1.325"H
Retail Size:
5.75W X 9.5"H X .0625"</t>
  </si>
  <si>
    <t>80CT FOIL GIFT TAGS 48PC PDQ</t>
  </si>
  <si>
    <t>CTGF80A-2CD</t>
  </si>
  <si>
    <t xml:space="preserve">80ct Foil Gift Tags- </t>
  </si>
  <si>
    <t>CTGF80-21</t>
  </si>
  <si>
    <t>CTGF80-20</t>
  </si>
  <si>
    <t>CTGF80-19</t>
  </si>
  <si>
    <t>CTGF80-18</t>
  </si>
  <si>
    <t>CTGF80-17</t>
  </si>
  <si>
    <t>CTGF80-16</t>
  </si>
  <si>
    <t>CASE
786309225084
GTIN
10786309225081</t>
  </si>
  <si>
    <t>CTGF80A-3CD</t>
  </si>
  <si>
    <t>24ct Foil Gift Tags- Trad II</t>
  </si>
  <si>
    <t>CTGF24-6</t>
  </si>
  <si>
    <t>24ct Foil Gift Tags- CountryII</t>
  </si>
  <si>
    <t>CTGF24-5</t>
  </si>
  <si>
    <t>24ct Foil Gift Tags- Whim II</t>
  </si>
  <si>
    <t>CTGF24-4</t>
  </si>
  <si>
    <t>24ct Foil Gift Tags- Country</t>
  </si>
  <si>
    <t>CTGF24-3</t>
  </si>
  <si>
    <t>24ct Foil Gift Tags- Whimsical</t>
  </si>
  <si>
    <t>CTGF24-2</t>
  </si>
  <si>
    <t>24ct Foil Gift Tags- Trad</t>
  </si>
  <si>
    <t>CTGF24-1</t>
  </si>
  <si>
    <t>CASE
786309184664
GTIN
10786309184661</t>
  </si>
  <si>
    <t>Sticker Sheet Size: 
8"W x 7"H
Retail Size:
8"W X 8"H X .0625"</t>
  </si>
  <si>
    <t>24CT FOIL GIFT TAGS 48PC PDQ</t>
  </si>
  <si>
    <t>CTGF24ACD</t>
  </si>
  <si>
    <t xml:space="preserve">24ct Foil Gift Tags- </t>
  </si>
  <si>
    <t>CTGF24-12</t>
  </si>
  <si>
    <t>CTGF24-11</t>
  </si>
  <si>
    <t>CTGF24-10</t>
  </si>
  <si>
    <t>CTGF24-9</t>
  </si>
  <si>
    <t>CTGF24-8</t>
  </si>
  <si>
    <t>CTGF24-7</t>
  </si>
  <si>
    <t>CASE
786309225060
GTIN
10786309225067</t>
  </si>
  <si>
    <t>CTGF24ACD-1</t>
  </si>
  <si>
    <t>15ct Foil Gift Tags- SW</t>
  </si>
  <si>
    <t>CTGF15-12</t>
  </si>
  <si>
    <t>15ct Foil Gift Tags- GWB</t>
  </si>
  <si>
    <t>CTGF15-11</t>
  </si>
  <si>
    <t>15ct Foil Gift Tags- RWG</t>
  </si>
  <si>
    <t>CTGF15-10</t>
  </si>
  <si>
    <t>15ct Foil Gift Tags- Farmhouse</t>
  </si>
  <si>
    <t>CTGF15-9</t>
  </si>
  <si>
    <t>15ct Foil Gift Tags- RSG</t>
  </si>
  <si>
    <t>CTGF15-8</t>
  </si>
  <si>
    <t>15ct Foil Gift Tags- Whimsical</t>
  </si>
  <si>
    <t>CTGF15-7</t>
  </si>
  <si>
    <t>CASE
786309168992
GTIN
10786309168999</t>
  </si>
  <si>
    <t>Sticker Sheet Size: 
4"W x 9.25"H
Retail Size:
4"W X 10.625"H X .0625"</t>
  </si>
  <si>
    <t>15CT FOIL GIFT TAGS 96PC PDQ</t>
  </si>
  <si>
    <t>CTGF15A-3CD</t>
  </si>
  <si>
    <t xml:space="preserve">15ct Foil Gift Tags- </t>
  </si>
  <si>
    <t>CTGF15-18</t>
  </si>
  <si>
    <t>CTGF15-17</t>
  </si>
  <si>
    <t>CTGF15-16</t>
  </si>
  <si>
    <t>CTGF15-15</t>
  </si>
  <si>
    <t>CTGF15-14</t>
  </si>
  <si>
    <t>CTGF15-13</t>
  </si>
  <si>
    <t>CASE
786309225107
GTIN
10786309225104</t>
  </si>
  <si>
    <t>CTGF15A-4CD</t>
  </si>
  <si>
    <t>5ct Handmade Gift Tags- Cute</t>
  </si>
  <si>
    <t>CHTG5-4</t>
  </si>
  <si>
    <t>5ct Handmade Gift Tags- Whim2</t>
  </si>
  <si>
    <t>CHTG5-3</t>
  </si>
  <si>
    <t>5ct Handmade Gift Tags- Farmhouse</t>
  </si>
  <si>
    <t>CHTG5-2</t>
  </si>
  <si>
    <t>5ct Handmade Gift Tags- Whim</t>
  </si>
  <si>
    <t>CHTG5-1</t>
  </si>
  <si>
    <t>CASE
786309168817
GTIN
10786309168814</t>
  </si>
  <si>
    <t>Tag Size: 
1.5"W X 2.75"H
Retail Size:
3.125"W X 11.75"H X .125"</t>
  </si>
  <si>
    <t>5CT HNDMDE GIFT TAGS 60PC PDQ</t>
  </si>
  <si>
    <t>CHTG5ACD</t>
  </si>
  <si>
    <t xml:space="preserve">5ct Handmade Gift Tags- </t>
  </si>
  <si>
    <t>CHTG5-8</t>
  </si>
  <si>
    <t>CHTG5-7</t>
  </si>
  <si>
    <t>5ct Handmade Gift Tags-GLD/SIL</t>
  </si>
  <si>
    <t>CHTG5-6</t>
  </si>
  <si>
    <t>5ct Handmade Gift Tags-R/G/S</t>
  </si>
  <si>
    <t>CHTG5-5</t>
  </si>
  <si>
    <t>CASE
786309225046
GTIN
10786309225043</t>
  </si>
  <si>
    <t>CHTG5ACD-1</t>
  </si>
  <si>
    <t>50ct Peel &amp; Stick Roll - Whim</t>
  </si>
  <si>
    <t>CTGR50-18</t>
  </si>
  <si>
    <t>50ct Peel &amp; Stick Roll - Trad</t>
  </si>
  <si>
    <t>CTGR50-17</t>
  </si>
  <si>
    <t>50ct Peel &amp; Stick Roll - Pets</t>
  </si>
  <si>
    <t>CTGR50-16</t>
  </si>
  <si>
    <t>CASE
786309169005
GTIN
10786309169002</t>
  </si>
  <si>
    <t>10 Loaded 6 Clip-Clipstrips, 5pcs Per Clipstrip Per Case
Sticker Size: 
3"W x 1"H
Retail Size:
3.75"W X 3.875"H X 1.5"</t>
  </si>
  <si>
    <t>50CT PEEL &amp; STICK ROLL AST CS</t>
  </si>
  <si>
    <t>CTGR50CS-7</t>
  </si>
  <si>
    <t>57CT MULTI PACK TAGS</t>
  </si>
  <si>
    <t>CTG57A</t>
  </si>
  <si>
    <t>20CT BAKER GIFT TAGS</t>
  </si>
  <si>
    <t>HTS: 4821.10.2000 Rate 0% Handmade Tags
HTS: 4821.90.2000 Rate 0% Peel &amp; Stick Tags</t>
  </si>
  <si>
    <t>Holiday Gift Tag Assortments</t>
  </si>
  <si>
    <t xml:space="preserve">4.875" x 4.875" x 13.5" </t>
  </si>
  <si>
    <t>Large Wine Box- Rustic Flakes</t>
  </si>
  <si>
    <t>CLKWB3-2</t>
  </si>
  <si>
    <t>3.875" x  3.875" x 12.875"</t>
  </si>
  <si>
    <t>Small Wine Box- Silver Flakes</t>
  </si>
  <si>
    <t>CLKWB3-1</t>
  </si>
  <si>
    <t>Large Wine Box- Deer Pattern</t>
  </si>
  <si>
    <t>CLKWB2-2</t>
  </si>
  <si>
    <t>Small Wine Box- Bright Nights</t>
  </si>
  <si>
    <t>CLKWB2-1</t>
  </si>
  <si>
    <t>Large Wine Box- Joy</t>
  </si>
  <si>
    <t>CLKWB1-2</t>
  </si>
  <si>
    <t>Small Wine Box- Cheer</t>
  </si>
  <si>
    <t>CLKWB1-1</t>
  </si>
  <si>
    <t>CASE
786309217607
GTIN
00786309217607</t>
  </si>
  <si>
    <t>S2 NESTED SQ KRAFT WINE BOXES</t>
  </si>
  <si>
    <t>CLKWBA-2</t>
  </si>
  <si>
    <t>4.5"dia x 14.25"h</t>
  </si>
  <si>
    <t>Large Wine Tube- Balsam</t>
  </si>
  <si>
    <t>CNWB3-2</t>
  </si>
  <si>
    <t>3.75"dia x 13"h</t>
  </si>
  <si>
    <t>Small Wine Tube- Balsam Plaid</t>
  </si>
  <si>
    <t>CNWB3-1</t>
  </si>
  <si>
    <t>Large Wine Tube- Sentiment</t>
  </si>
  <si>
    <t>CNWB2-2</t>
  </si>
  <si>
    <t>Small Wine Tube- Mod Tree</t>
  </si>
  <si>
    <t>CNWB2-1</t>
  </si>
  <si>
    <t>Large Wine Tube- Frosted</t>
  </si>
  <si>
    <t>CNWB1-2</t>
  </si>
  <si>
    <t>Small Wine Tube- Flakes</t>
  </si>
  <si>
    <t>CNWB1-1</t>
  </si>
  <si>
    <t>CASE
786309217577
GTIN
00786309217577</t>
  </si>
  <si>
    <t>S2 NESTED ROUND WINE TUBES</t>
  </si>
  <si>
    <t>CNWBA-6</t>
  </si>
  <si>
    <t>10.875"w x 15.25"d x 3.625"h</t>
  </si>
  <si>
    <t>Rect Box Size 4- Red Silver</t>
  </si>
  <si>
    <t>C4RB06-4</t>
  </si>
  <si>
    <t>9.75"w x 13.625"d x 3"h</t>
  </si>
  <si>
    <t>Rect Box Size 3- Red Silver</t>
  </si>
  <si>
    <t>C4RB06-3</t>
  </si>
  <si>
    <t>8.625"w x 11.375"d x 2.375"h</t>
  </si>
  <si>
    <t>Rect Box Size 2- Red Silver</t>
  </si>
  <si>
    <t>C4RB06-2</t>
  </si>
  <si>
    <t>5.75"w x 7.5"d x 1.875"h</t>
  </si>
  <si>
    <t>Rect Box Size 1- Red Silver</t>
  </si>
  <si>
    <t>C4RB06-1</t>
  </si>
  <si>
    <t>Rect Box Size 4- Red Green</t>
  </si>
  <si>
    <t>C4RB05-4</t>
  </si>
  <si>
    <t>Rect Box Size 3- Red Green</t>
  </si>
  <si>
    <t>C4RB05-3</t>
  </si>
  <si>
    <t>Rect Box Size 2- Red Green</t>
  </si>
  <si>
    <t>C4RB05-2</t>
  </si>
  <si>
    <t>Rect Box Size 1- Red Green</t>
  </si>
  <si>
    <t>C4RB05-1</t>
  </si>
  <si>
    <t>CASE
786309213456
GTIN
00786309213456</t>
  </si>
  <si>
    <t>RTG WRAPINAHURRY S4 NESTED ELE RCT BOX AST</t>
  </si>
  <si>
    <t>C4RBA-3</t>
  </si>
  <si>
    <t xml:space="preserve">10.625"w x 10.625"d x 4.5"h </t>
  </si>
  <si>
    <t>Sq Box Size 3- Red And Green</t>
  </si>
  <si>
    <t>C3SB14-3</t>
  </si>
  <si>
    <t xml:space="preserve">9.375" w x 9.375"d x 3.875"h </t>
  </si>
  <si>
    <t>Sq Box Size 2- Red And Green</t>
  </si>
  <si>
    <t>C3SB14-2</t>
  </si>
  <si>
    <t xml:space="preserve">8"w x 8"d x 3.125"h </t>
  </si>
  <si>
    <t>Sq Box Size 1- Red And Green</t>
  </si>
  <si>
    <t>C3SB14-1</t>
  </si>
  <si>
    <t>Sq Box Size 3- Flurries</t>
  </si>
  <si>
    <t>C3SB13-3</t>
  </si>
  <si>
    <t>Sq Box Size 2- Flurries</t>
  </si>
  <si>
    <t>C3SB13-2</t>
  </si>
  <si>
    <t>Sq Box Size 1- Flurries</t>
  </si>
  <si>
    <t>C3SB13-1</t>
  </si>
  <si>
    <t>Sq Box Size 3- Blue Christmas</t>
  </si>
  <si>
    <t>C3SB12-3</t>
  </si>
  <si>
    <t>Sq Box Size 2- Blue Christmas</t>
  </si>
  <si>
    <t>C3SB12-2</t>
  </si>
  <si>
    <t>Sq Box Size 1- Blue Christmas</t>
  </si>
  <si>
    <t>C3SB12-1</t>
  </si>
  <si>
    <t>CASE
786309213500
GTIN
00786309213500</t>
  </si>
  <si>
    <t>RTG WRAPINAHURRY S3 NESTED ELE SQ BOX AST</t>
  </si>
  <si>
    <t>C3SBA-5</t>
  </si>
  <si>
    <t>10.5"w x 7"d x 4.5"h</t>
  </si>
  <si>
    <t>Rect Box Size 3- Red Gray</t>
  </si>
  <si>
    <t>C3RNBR16-3</t>
  </si>
  <si>
    <t>9.5"w x 6"d x 4"h</t>
  </si>
  <si>
    <t>Rect Box Size 2- Red Gray</t>
  </si>
  <si>
    <t>C3RNBR16-2</t>
  </si>
  <si>
    <t>8.5"w x 5"d x 3.5"h</t>
  </si>
  <si>
    <t>Rect Box Size 1- Red Gray</t>
  </si>
  <si>
    <t>C3RNBR16-1</t>
  </si>
  <si>
    <t>Rect Box Size 3- Rhubarb Ivy</t>
  </si>
  <si>
    <t>C3RNBR15-3</t>
  </si>
  <si>
    <t>Rect Box Size 2- Rhubarb Ivy</t>
  </si>
  <si>
    <t>C3RNBR15-2</t>
  </si>
  <si>
    <t>Rect Box Size 1- Rhubarb Ivy</t>
  </si>
  <si>
    <t>C3RNBR15-1</t>
  </si>
  <si>
    <t>Rect Box Size 3- Bright RWG</t>
  </si>
  <si>
    <t>C3RNBR14-3</t>
  </si>
  <si>
    <t>Rect Box Size 2- Bright RWG</t>
  </si>
  <si>
    <t>C3RNBR14-2</t>
  </si>
  <si>
    <t>Rect Box Size 1- Bright RWG</t>
  </si>
  <si>
    <t>C3RNBR14-1</t>
  </si>
  <si>
    <t>CASE
786309213418
GTIN
00786309213418</t>
  </si>
  <si>
    <t>RTG WRAPINAHURRY S3 NESTED RCT BOX AST</t>
  </si>
  <si>
    <t>C3RNBRA-4</t>
  </si>
  <si>
    <r>
      <t xml:space="preserve">Ready to Go Elegant Box Assortments </t>
    </r>
    <r>
      <rPr>
        <b/>
        <i/>
        <sz val="16"/>
        <color theme="1"/>
        <rFont val="Arial"/>
        <family val="2"/>
      </rPr>
      <t xml:space="preserve"> - Catalog Page No.</t>
    </r>
    <r>
      <rPr>
        <b/>
        <sz val="16"/>
        <color theme="1"/>
        <rFont val="Arial"/>
        <family val="2"/>
      </rPr>
      <t xml:space="preserve"> </t>
    </r>
    <r>
      <rPr>
        <b/>
        <sz val="16"/>
        <color rgb="FFFF0000"/>
        <rFont val="Arial"/>
        <family val="2"/>
      </rPr>
      <t>TBD</t>
    </r>
  </si>
  <si>
    <t>786309149175</t>
  </si>
  <si>
    <t>3.5"w x 4"l x 1.5"h</t>
  </si>
  <si>
    <t>Jewelry Box- Silver</t>
  </si>
  <si>
    <t>CJGB-03</t>
  </si>
  <si>
    <t>Jewelry Box-  Green</t>
  </si>
  <si>
    <t>CJGB-02</t>
  </si>
  <si>
    <t>Jewelry Box- Red</t>
  </si>
  <si>
    <t>CJGB-01</t>
  </si>
  <si>
    <t>CASE
786309149168
GTIN
10786309149165</t>
  </si>
  <si>
    <t>GLITTER JEWELRY BOX 2x18PC PDQ</t>
  </si>
  <si>
    <t>C36JGBCD-1</t>
  </si>
  <si>
    <t>11.875"w x 16.5"d x 3.75"h</t>
  </si>
  <si>
    <t>Rect Box Size 5- Ornaments</t>
  </si>
  <si>
    <t>C5RSNB06-5</t>
  </si>
  <si>
    <t>10.75"w x 14.875"d x 3.375"h</t>
  </si>
  <si>
    <t>Rect Box Size 4- Merry</t>
  </si>
  <si>
    <t>C5RSNB06-4</t>
  </si>
  <si>
    <t>9.5"w x 13.25"d x 2.875"h</t>
  </si>
  <si>
    <t>Rect Box Size 3- Joy</t>
  </si>
  <si>
    <t>C5RSNB06-3</t>
  </si>
  <si>
    <t>8.375"w x 11.75"d x 2.375"h</t>
  </si>
  <si>
    <t>Rect Box Size 2- Retro Tree</t>
  </si>
  <si>
    <t>C5RSNB06-2</t>
  </si>
  <si>
    <t>7.25"w x 10.125"d x 1.875"h</t>
  </si>
  <si>
    <t>Rect Box Size 1- Season</t>
  </si>
  <si>
    <t>C5RSNB06-1</t>
  </si>
  <si>
    <t>Rect Box Size 5- Boats</t>
  </si>
  <si>
    <t>C5RSNB05-5</t>
  </si>
  <si>
    <t>Rect Box Size 4- Holiday Cheer</t>
  </si>
  <si>
    <t>C5RSNB05-4</t>
  </si>
  <si>
    <t>Rect Box Size 3- Skate</t>
  </si>
  <si>
    <t>C5RSNB05-3</t>
  </si>
  <si>
    <t>Rect Box Size 2- Winter Wonderland</t>
  </si>
  <si>
    <t>C5RSNB05-2</t>
  </si>
  <si>
    <t>Rect Box Size 1- Home</t>
  </si>
  <si>
    <t>C5RSNB05-1</t>
  </si>
  <si>
    <t>Rect Box Size 5- Merry Bright</t>
  </si>
  <si>
    <t>C5RSNB04-5</t>
  </si>
  <si>
    <t>Rect Box Size 4- Deer</t>
  </si>
  <si>
    <t>C5RSNB04-4</t>
  </si>
  <si>
    <t>Rect Box Size 3- Celebrate Flakes</t>
  </si>
  <si>
    <t>C5RSNB04-3</t>
  </si>
  <si>
    <t>Rect Box Size 2- Joy Floral</t>
  </si>
  <si>
    <t>C5RSNB04-2</t>
  </si>
  <si>
    <t>Rect Box Size 1- Red Stripe</t>
  </si>
  <si>
    <t>C5RSNB04-1</t>
  </si>
  <si>
    <t>CASE
786309224322
GTIN
00786309224322</t>
  </si>
  <si>
    <t xml:space="preserve">S5 NSTD SLIM TRT RCT BOX AST </t>
  </si>
  <si>
    <t>C5RSNBA-2</t>
  </si>
  <si>
    <t>14.875"w x 10.5625"d x 6"h</t>
  </si>
  <si>
    <t>Rect Box Size 5- Tree Wreath</t>
  </si>
  <si>
    <t>C5RNB6-5</t>
  </si>
  <si>
    <t>14"w x 9.75"d x 5.625"h</t>
  </si>
  <si>
    <t>Rect Box Size 4- Winter Flowers</t>
  </si>
  <si>
    <t>C5RNB6-4</t>
  </si>
  <si>
    <t>13"w x 9"d x 5.375"h</t>
  </si>
  <si>
    <t>Rect Box Size 3- Pine</t>
  </si>
  <si>
    <t>C5RNB6-3</t>
  </si>
  <si>
    <t>12"w x 8"d x 5"h</t>
  </si>
  <si>
    <t>Rect Box Size 2- Floral</t>
  </si>
  <si>
    <t>C5RNB6-2</t>
  </si>
  <si>
    <t>11"w x 7.375"d x 4.625"h</t>
  </si>
  <si>
    <t>Rect Box Size 1- Snow Ball</t>
  </si>
  <si>
    <t>C5RNB6-1</t>
  </si>
  <si>
    <t>Rect Box Size 5- Christmas Coming</t>
  </si>
  <si>
    <t>C5RNB5-5</t>
  </si>
  <si>
    <t>Rect Box Size 4- Snow Globe</t>
  </si>
  <si>
    <t>C5RNB5-4</t>
  </si>
  <si>
    <t>Rect Box Size 3- Light Up</t>
  </si>
  <si>
    <t>C5RNB5-3</t>
  </si>
  <si>
    <t>Rect Box Size 2- Dashing</t>
  </si>
  <si>
    <t>C5RNB5-2</t>
  </si>
  <si>
    <t>Rect Box Size 1- Wonderful</t>
  </si>
  <si>
    <t>C5RNB5-1</t>
  </si>
  <si>
    <t>Rect Box Size 5- Ho Ho Tree</t>
  </si>
  <si>
    <t>C5RNB4-5</t>
  </si>
  <si>
    <t>Rect Box Size 4- Santa Head</t>
  </si>
  <si>
    <t>C5RNB4-4</t>
  </si>
  <si>
    <t>Rect Box Size 3- Socks</t>
  </si>
  <si>
    <t>C5RNB4-3</t>
  </si>
  <si>
    <t>Rect Box Size 2- Snowman Globe</t>
  </si>
  <si>
    <t>C5RNB4-2</t>
  </si>
  <si>
    <t>Rect Box Size 1- Make It Bright</t>
  </si>
  <si>
    <t>C5RNB4-1</t>
  </si>
  <si>
    <t>CASE
786309224421
GTIN
00786309224421</t>
  </si>
  <si>
    <t xml:space="preserve">S5 NESTED RCT BOX AST </t>
  </si>
  <si>
    <t>C5RNBA-4</t>
  </si>
  <si>
    <t>9.875"w x 9.875"d x 5.875"h</t>
  </si>
  <si>
    <t>Sq Box Size 3- Family Truck</t>
  </si>
  <si>
    <t>C3NBT08-3</t>
  </si>
  <si>
    <t>7.875"w x 7.875"d x 5"h</t>
  </si>
  <si>
    <t>Sq Box Size 2- Family Truck</t>
  </si>
  <si>
    <t>C3NBT08-2</t>
  </si>
  <si>
    <t>6"w x 6"d x 4"h</t>
  </si>
  <si>
    <t>Sq Box Size 1- Family Truck</t>
  </si>
  <si>
    <t>C3NBT08-1</t>
  </si>
  <si>
    <t>Sq Box Size 3- Snow Stoop</t>
  </si>
  <si>
    <t>C3NBT07-3</t>
  </si>
  <si>
    <t>Sq Box Size 2- Snow Stoop</t>
  </si>
  <si>
    <t>C3NBT07-2</t>
  </si>
  <si>
    <t>Sq Box Size 1- Snow Stoop</t>
  </si>
  <si>
    <t>C3NBT07-1</t>
  </si>
  <si>
    <t>Sq Box Size 3- Gifts</t>
  </si>
  <si>
    <t>C3NBT06-3</t>
  </si>
  <si>
    <t>Sq Box Size 2- Gifts</t>
  </si>
  <si>
    <t>C3NBT06-2</t>
  </si>
  <si>
    <t>Sq Box Size 1- Gifts</t>
  </si>
  <si>
    <t>C3NBT06-1</t>
  </si>
  <si>
    <t>Sq Box Size 3- Jolly</t>
  </si>
  <si>
    <t>C3NBT05-3</t>
  </si>
  <si>
    <t>Sq Box Size 2- Jolly</t>
  </si>
  <si>
    <t>C3NBT05-2</t>
  </si>
  <si>
    <t>Sq Box Size 1- Jolly</t>
  </si>
  <si>
    <t>C3NBT05-1</t>
  </si>
  <si>
    <t>CASE
786309224384
GTIN
00786309224384</t>
  </si>
  <si>
    <t xml:space="preserve">S3 NESTED SQ TRT LID BOX AST </t>
  </si>
  <si>
    <t>C3NBTA-2</t>
  </si>
  <si>
    <t>7"w x 7"d x 5"h</t>
  </si>
  <si>
    <t>Sq Box Size 6- Emma 3</t>
  </si>
  <si>
    <t>C6NBT9-6</t>
  </si>
  <si>
    <t>6.125"w x 6.125"d x 4.625"h</t>
  </si>
  <si>
    <t>Sq Box Size 5- Emma 3</t>
  </si>
  <si>
    <t>C6NBT9-5</t>
  </si>
  <si>
    <t>5.375"w x 5.375"d x 4.25"h</t>
  </si>
  <si>
    <t>Sq Box Size 4- Emma 3</t>
  </si>
  <si>
    <t>C6NBT9-4</t>
  </si>
  <si>
    <t>4.625"w x 4.625"d x 3.875"h</t>
  </si>
  <si>
    <t>Sq Box Size 3- Emma 3</t>
  </si>
  <si>
    <t>C6NBT9-3</t>
  </si>
  <si>
    <t>3.75"w x 3.75"d x 3.5"h</t>
  </si>
  <si>
    <t>Sq Box Size 2- Emma 3</t>
  </si>
  <si>
    <t>C6NBT9-2</t>
  </si>
  <si>
    <t xml:space="preserve">3"w x 3"d x 3"h </t>
  </si>
  <si>
    <t>Sq Box Size 1- Emma 3</t>
  </si>
  <si>
    <t>C6NBT9-1</t>
  </si>
  <si>
    <t>Sq Box Size 6- Emma 2</t>
  </si>
  <si>
    <t>C6NBT8-6</t>
  </si>
  <si>
    <t>Sq Box Size 5- Emma 2</t>
  </si>
  <si>
    <t>C6NBT8-5</t>
  </si>
  <si>
    <t>Sq Box Size 4- Emma 2</t>
  </si>
  <si>
    <t>C6NBT8-4</t>
  </si>
  <si>
    <t>Sq Box Size 3- Emma 2</t>
  </si>
  <si>
    <t>C6NBT8-3</t>
  </si>
  <si>
    <t>Sq Box Size 2- Emma 2</t>
  </si>
  <si>
    <t>C6NBT8-2</t>
  </si>
  <si>
    <t>Sq Box Size 1- Emma 2</t>
  </si>
  <si>
    <t>C6NBT8-1</t>
  </si>
  <si>
    <t>Sq Box Size 6- Deva 1</t>
  </si>
  <si>
    <t>C6NBT7-6</t>
  </si>
  <si>
    <t>Sq Box Size 5- Deva 1</t>
  </si>
  <si>
    <t>C6NBT7-5</t>
  </si>
  <si>
    <t>Sq Box Size 4- Deva 1</t>
  </si>
  <si>
    <t>C6NBT7-4</t>
  </si>
  <si>
    <t>Sq Box Size 3- Deva 1</t>
  </si>
  <si>
    <t>C6NBT7-3</t>
  </si>
  <si>
    <t>Sq Box Size 2- Deva 1</t>
  </si>
  <si>
    <t>C6NBT7-2</t>
  </si>
  <si>
    <t>Sq Box Size 1- Deva 1</t>
  </si>
  <si>
    <t>C6NBT7-1</t>
  </si>
  <si>
    <t>CASE
786309224254
GTIN
00786309224254</t>
  </si>
  <si>
    <t xml:space="preserve">S6 NESTED SQ TRT LID BOX AST </t>
  </si>
  <si>
    <t>C6NBTA-2</t>
  </si>
  <si>
    <t xml:space="preserve"> P: 800-446-6685 </t>
  </si>
  <si>
    <t>Minimum Order Quantity: _______________</t>
  </si>
  <si>
    <t>HTS: 4819.50.4040 RATE 0% + Tariff 25% Rigid Boxes</t>
  </si>
  <si>
    <t>Holiday Rigid Boxes</t>
  </si>
  <si>
    <t>20SQ 30" Roll Wrap- Candy Canes</t>
  </si>
  <si>
    <t>CRW1261</t>
  </si>
  <si>
    <t>20SQ 30" Roll Wrap- Red Green Trees</t>
  </si>
  <si>
    <t>CRW1260</t>
  </si>
  <si>
    <t>20SQ 30" Roll Wrap- Gold Ornaments</t>
  </si>
  <si>
    <t>CRW1259</t>
  </si>
  <si>
    <t>20SQ 30" Roll Wrap- Tree Truck</t>
  </si>
  <si>
    <t>CRW1258</t>
  </si>
  <si>
    <t>*Display Height Based On Loaded Dimension</t>
  </si>
  <si>
    <t>20SQ 30" Roll Wrap- White Trees</t>
  </si>
  <si>
    <t>CRW1257</t>
  </si>
  <si>
    <t>CASE
786309235816
GTIN
10786309235813</t>
  </si>
  <si>
    <t>Sheet Size: 
30" x 96" 
Core 1.75" 70GSM
Retail Size:
1.875"Diameter x 30"</t>
  </si>
  <si>
    <t>20SQ 30" RW AST - PRINT WITH GLITTER</t>
  </si>
  <si>
    <t>CW2030A7</t>
  </si>
  <si>
    <t>20SQ 30" Roll Wrap- Toy Soilders</t>
  </si>
  <si>
    <t>CRW1272</t>
  </si>
  <si>
    <t>20SQ 30" Roll Wrap- Deer With Hats</t>
  </si>
  <si>
    <t>CRW1271</t>
  </si>
  <si>
    <t>CRW1270</t>
  </si>
  <si>
    <t>20SQ 30" Roll Wrap- Merry Christmas Trees</t>
  </si>
  <si>
    <t>CRW1269</t>
  </si>
  <si>
    <t>CASE
786309235939
GTIN
10786309235936</t>
  </si>
  <si>
    <t>20SQ 30" RW AST - KRAFT HOT STAMP</t>
  </si>
  <si>
    <t>CW2030A6</t>
  </si>
  <si>
    <t>20SQ 30" Roll Wrap- Gold Stars</t>
  </si>
  <si>
    <t>CRW1268</t>
  </si>
  <si>
    <t>20SQ 30" Roll Wrap- Gold Merry Christmas</t>
  </si>
  <si>
    <t>CRW1267</t>
  </si>
  <si>
    <t>20SQ 30" Roll Wrap- Dark Blue Trees</t>
  </si>
  <si>
    <t>CRW1266</t>
  </si>
  <si>
    <t>20SQ 30" Roll Wrap- Blue Trees</t>
  </si>
  <si>
    <t>CRW1265</t>
  </si>
  <si>
    <t>CASE
786309235915
GTIN
10786309235912</t>
  </si>
  <si>
    <t>20SQ 30" RW AST - GOLD &amp; BLUE FOIL</t>
  </si>
  <si>
    <t>CW2030A5</t>
  </si>
  <si>
    <t>20SQ 30" Roll Wrap- Silver Glitter</t>
  </si>
  <si>
    <t>CRW1264</t>
  </si>
  <si>
    <t>20SQ 30" Roll Wrap- Green Glitter</t>
  </si>
  <si>
    <t>CRW1263</t>
  </si>
  <si>
    <t>20SQ 30" Roll Wrap- Red Glitter</t>
  </si>
  <si>
    <t>CRW1262</t>
  </si>
  <si>
    <t>CASE
786309235830
GTIN
10786309235837</t>
  </si>
  <si>
    <t>20SQ 30" RW AST - GLITTER</t>
  </si>
  <si>
    <t>CW2030A4</t>
  </si>
  <si>
    <t>25SQ 30" Roll Wrap- Solid Silver</t>
  </si>
  <si>
    <t>CRW1252</t>
  </si>
  <si>
    <t>25SQ 30" Roll Wrap- Stripes</t>
  </si>
  <si>
    <t>CRW1256</t>
  </si>
  <si>
    <t>25SQ 30" Roll Wrap- Trees On Red</t>
  </si>
  <si>
    <t>CRW1255</t>
  </si>
  <si>
    <t>25SQ 30" Roll Wrap- Ho Ho Santa</t>
  </si>
  <si>
    <t>CRW1254</t>
  </si>
  <si>
    <t>25SQ 30" Roll Wrap- Gnomes</t>
  </si>
  <si>
    <t>CRW1253</t>
  </si>
  <si>
    <t>CASE
786309235793
GTIN
00786309235793</t>
  </si>
  <si>
    <t>Sheet Size: 
30" x 120" 
Core 1.75" 70GSM
Retail Size:
1.875"Diameter x 30"</t>
  </si>
  <si>
    <t>25SQ 30" RW AST - FOIL</t>
  </si>
  <si>
    <t>CW2530A54</t>
  </si>
  <si>
    <t>25SQ 30" Roll Wrap- Red Flakes</t>
  </si>
  <si>
    <t>CRW1251</t>
  </si>
  <si>
    <t>25SQ 30" Roll Wrap- Gold Deer</t>
  </si>
  <si>
    <t>CRW1250</t>
  </si>
  <si>
    <t>25SQ 30" Roll Wrap- Blue Flakes</t>
  </si>
  <si>
    <t>CRW1249</t>
  </si>
  <si>
    <t>25SQ 30" Roll Wrap- Green &amp; White</t>
  </si>
  <si>
    <t>CRW1248</t>
  </si>
  <si>
    <t>CASE
786309235694
GTIN
10786309235691</t>
  </si>
  <si>
    <t>CW2530A53</t>
  </si>
  <si>
    <t>FOB Holyoke NET</t>
  </si>
  <si>
    <t>Display Dimensions</t>
  </si>
  <si>
    <t>80SQ 40" Roll Wrap- Xmas Stripe</t>
  </si>
  <si>
    <t>CRW1175</t>
  </si>
  <si>
    <t>80SQ 40" Roll Wrap-  Xmas Geo</t>
  </si>
  <si>
    <t>CRW1174</t>
  </si>
  <si>
    <t>80SQ 40" Roll Wrap- Messages</t>
  </si>
  <si>
    <t>CRW1173</t>
  </si>
  <si>
    <t>80SQ 40" Roll Wrap- Merry Tree</t>
  </si>
  <si>
    <t>CRW1172</t>
  </si>
  <si>
    <t>CASE
786309224704
GTIN
10786309224701</t>
  </si>
  <si>
    <t>Sheet Size: 
40" x 288" 
Core 1.5" 60GSM
Retail Size:
1.875"Diameter x 40"</t>
  </si>
  <si>
    <t>80SQ 40" RW AST - CONTEMPORARY</t>
  </si>
  <si>
    <t>CW8040A16</t>
  </si>
  <si>
    <t>80SQ 40" Roll Wrap- Reindeer</t>
  </si>
  <si>
    <t>CRW1171</t>
  </si>
  <si>
    <t>80SQ 40" Roll Wrap- Snow Heads</t>
  </si>
  <si>
    <t>CRW1170</t>
  </si>
  <si>
    <t>80SQ 40" Roll Wrap- Greetings</t>
  </si>
  <si>
    <t>CRW1169</t>
  </si>
  <si>
    <t>80SQ 40" Roll Wrap- Characters</t>
  </si>
  <si>
    <t>CRW1168</t>
  </si>
  <si>
    <t>CASE
786309224681
GTIN
10786309224688</t>
  </si>
  <si>
    <t xml:space="preserve">80SQ 40" RW AST - JUVY </t>
  </si>
  <si>
    <t>CW8040A15</t>
  </si>
  <si>
    <t>80SQ 40" Roll Wrap- Red Ornament</t>
  </si>
  <si>
    <t>CRW1167</t>
  </si>
  <si>
    <t>80SQ 40" Roll Wrap- Stockings</t>
  </si>
  <si>
    <t>CRW1166</t>
  </si>
  <si>
    <t>80SQ 40" Roll Wrap- Sled</t>
  </si>
  <si>
    <t>CRW1165</t>
  </si>
  <si>
    <t>80SQ 40" Roll Wrap- Family Truck</t>
  </si>
  <si>
    <t>CRW1164</t>
  </si>
  <si>
    <t>CASE
786309224667
GTIN
10786309224664</t>
  </si>
  <si>
    <t>80SQ 40" RW AST - TRADITIONAL</t>
  </si>
  <si>
    <t>CW8040A14</t>
  </si>
  <si>
    <t>80SQ 40" Roll Wrap- Black Floral</t>
  </si>
  <si>
    <t>CRW1163</t>
  </si>
  <si>
    <t>80SQ 40" Roll Wrap- Winter Flowers</t>
  </si>
  <si>
    <t>CRW1162</t>
  </si>
  <si>
    <t>80SQ 40" Roll Wrap- Red Pine</t>
  </si>
  <si>
    <t>CRW1161</t>
  </si>
  <si>
    <t>80SQ 40" Roll Wrap- Green Winter</t>
  </si>
  <si>
    <t>CRW1160</t>
  </si>
  <si>
    <t>CASE
786309224643
GTIN
10786309224640</t>
  </si>
  <si>
    <t>80SQ 40" RW AST - WINTER BOTANICAL</t>
  </si>
  <si>
    <t>CW8040A13</t>
  </si>
  <si>
    <t>80SQ 40" Roll Wrap- Retro Tree</t>
  </si>
  <si>
    <t>CRW1159</t>
  </si>
  <si>
    <t>80SQ 40" Roll Wrap- Decked Out</t>
  </si>
  <si>
    <t>CRW1158</t>
  </si>
  <si>
    <t>80SQ 40" Roll Wrap- Brush Trees</t>
  </si>
  <si>
    <t>CRW1157</t>
  </si>
  <si>
    <t>80SQ 40" Roll Wrap- Retro Signs</t>
  </si>
  <si>
    <t>CRW1156</t>
  </si>
  <si>
    <t>CASE
786309224629
GTIN
10786309224626</t>
  </si>
  <si>
    <t>80SQ 40" RW AST - RETRO</t>
  </si>
  <si>
    <t>CW8040A12</t>
  </si>
  <si>
    <t>35SQ 30" Roll Wrap- Travelers</t>
  </si>
  <si>
    <t>CRW1155</t>
  </si>
  <si>
    <t>35SQ 30" Roll Wrap- Snow Crew</t>
  </si>
  <si>
    <t>CRW1154</t>
  </si>
  <si>
    <t>35SQ 30" Roll Wrap- Santa Crowd</t>
  </si>
  <si>
    <t>CRW1153</t>
  </si>
  <si>
    <t>35SQ 30" Roll Wrap- Mug Toss</t>
  </si>
  <si>
    <t>CRW1152</t>
  </si>
  <si>
    <t>CASE
786309224582
GTIN
10786309224589</t>
  </si>
  <si>
    <t>Sheet Size: 
30" x 168" 
Core 1.5" 60GSM
Retail Size:
1.75"Diameter x 30"</t>
  </si>
  <si>
    <t>35SQ 30" RW AST - JUVY</t>
  </si>
  <si>
    <t>CW3530A15</t>
  </si>
  <si>
    <t>35SQ 30" Roll Wrap- Wintertime</t>
  </si>
  <si>
    <t>CRW1151</t>
  </si>
  <si>
    <t>35SQ 30" Roll Wrap- Gifts</t>
  </si>
  <si>
    <t>CRW1150</t>
  </si>
  <si>
    <t>35SQ 30" Roll Wrap- Ornaments</t>
  </si>
  <si>
    <t>CRW1149</t>
  </si>
  <si>
    <t>35SQ 30" Roll Wrap- Holiday</t>
  </si>
  <si>
    <t>CRW1148</t>
  </si>
  <si>
    <t>CASE
786309224568
GTIN
10786309224565</t>
  </si>
  <si>
    <t>35SQ 30" RW AST - WHIM</t>
  </si>
  <si>
    <t>CW3530A14</t>
  </si>
  <si>
    <t>35SQ 30" Roll Wrap- Ho Ho Tree</t>
  </si>
  <si>
    <t>CRW1115</t>
  </si>
  <si>
    <t>35SQ 30" Roll Wrap- Santa Head</t>
  </si>
  <si>
    <t>CRW1114</t>
  </si>
  <si>
    <t>35SQ 30" Roll Wrap- Bright Dots</t>
  </si>
  <si>
    <t>CRW1113</t>
  </si>
  <si>
    <t>35SQ 30" Roll Wrap- Socks</t>
  </si>
  <si>
    <t>CRW1112</t>
  </si>
  <si>
    <t>CASE
786309213548
GTIN
10786309213545</t>
  </si>
  <si>
    <t>35SQ 30" RW AST - BRIGHTS</t>
  </si>
  <si>
    <t>CW3530A11</t>
  </si>
  <si>
    <t>35SQ 30" Roll Wrap- Poinsettia</t>
  </si>
  <si>
    <t>CRW1147</t>
  </si>
  <si>
    <t>35SQ 30" Roll Wrap- Greenery</t>
  </si>
  <si>
    <t>CRW1146</t>
  </si>
  <si>
    <t>35SQ 30" Roll Wrap- Tree Wreath</t>
  </si>
  <si>
    <t>CRW1145</t>
  </si>
  <si>
    <t>35SQ 30" Roll Wrap- Botanical Tree</t>
  </si>
  <si>
    <t>CRW1144</t>
  </si>
  <si>
    <t>CASE
786309224544
GTIN
10786309224541</t>
  </si>
  <si>
    <t>35SQ 30" RW AST - BOTANICAL</t>
  </si>
  <si>
    <t>CW3530A13</t>
  </si>
  <si>
    <t>35SQ 30" Roll Wrap- Scenic Santa</t>
  </si>
  <si>
    <t>CRW1143</t>
  </si>
  <si>
    <t>35SQ 30" Roll Wrap- Three Snowmen</t>
  </si>
  <si>
    <t>CRW1142</t>
  </si>
  <si>
    <t>35SQ 30" Roll Wrap- Bird Snowman</t>
  </si>
  <si>
    <t>CRW1141</t>
  </si>
  <si>
    <t>35SQ 30" Roll Wrap- Believe</t>
  </si>
  <si>
    <t>CRW1140</t>
  </si>
  <si>
    <t>CASE
786309224520
GTIN
10786309224527</t>
  </si>
  <si>
    <t>35SQ 30" RW AST - SANTA/SNWMN</t>
  </si>
  <si>
    <t>CW3530A12</t>
  </si>
  <si>
    <t>25SQ 30" Roll Wrap- Silver</t>
  </si>
  <si>
    <t>CRW945</t>
  </si>
  <si>
    <t>25SQ 30" Roll Wrap- Gold</t>
  </si>
  <si>
    <t>CRW944</t>
  </si>
  <si>
    <t>25SQ 30" Roll Wrap- Green</t>
  </si>
  <si>
    <t>CRW943</t>
  </si>
  <si>
    <t>25SQ 30" Roll Wrap- Red</t>
  </si>
  <si>
    <t>CRW942</t>
  </si>
  <si>
    <t>CASE
786309184800
GTIN
10786309184807</t>
  </si>
  <si>
    <t>Sheet Size: 
30" x 120" 
Core 1.75" Embossed Foil
Retail Size:
1.875"Diameter x 30"</t>
  </si>
  <si>
    <t>25SQ 30" RW AST- EM KRAFT FOIL</t>
  </si>
  <si>
    <t>CW2530A41</t>
  </si>
  <si>
    <t>25SQ 30" Roll Wrap- Jolly Stack</t>
  </si>
  <si>
    <t>CRW1119</t>
  </si>
  <si>
    <t>25SQ 30" Roll Wrap- Real Gifts</t>
  </si>
  <si>
    <t>CRW1118</t>
  </si>
  <si>
    <t>25SQ 30" Roll Wrap- Flake Dots</t>
  </si>
  <si>
    <t>CRW1117</t>
  </si>
  <si>
    <t>25SQ 30" Roll Wrap- Tree Tops</t>
  </si>
  <si>
    <t>CRW1116</t>
  </si>
  <si>
    <t>CASE
786309213562
GTIN
10786309213569</t>
  </si>
  <si>
    <t>Sheet Size: 
30" x 120" 
Core 1.75" Foil/Hot Stamp
Retail Size:
1.875"Diameter x 30"</t>
  </si>
  <si>
    <t>25SQ 30" RW AST - WHIMSICAL</t>
  </si>
  <si>
    <t>CW2530A48</t>
  </si>
  <si>
    <t>25SQ 30" Roll Wrap- Snowdrift</t>
  </si>
  <si>
    <t>CRW1031</t>
  </si>
  <si>
    <t>25SQ 30" Roll Wrap- Cheerful</t>
  </si>
  <si>
    <t>CRW1030</t>
  </si>
  <si>
    <t>25SQ 30" Roll Wrap- Nordic</t>
  </si>
  <si>
    <t>CRW1029</t>
  </si>
  <si>
    <t>25SQ 30" Roll Wrap- Woodsy</t>
  </si>
  <si>
    <t>CRW1028</t>
  </si>
  <si>
    <t>CASE
786309192256
GTIN
10786309192253</t>
  </si>
  <si>
    <t>25SQ 30" RW AST - RWSG</t>
  </si>
  <si>
    <t>CW2530A45</t>
  </si>
  <si>
    <t>25SQ 30"  Roll Wrap-Zig Zag</t>
  </si>
  <si>
    <t>CRW1187</t>
  </si>
  <si>
    <t>25SQ 30"  Roll Wrap- Snowflakes</t>
  </si>
  <si>
    <t>CRW1186</t>
  </si>
  <si>
    <t>25SQ 30"  Roll Wrap- Ho Ho Ho</t>
  </si>
  <si>
    <t>CRW1185</t>
  </si>
  <si>
    <t>25SQ 30"  Roll Wrap- Trees</t>
  </si>
  <si>
    <t>CRW1184</t>
  </si>
  <si>
    <t>CASE
786309224766
GTIN
10786309224763</t>
  </si>
  <si>
    <t>25SQ 30" RW AST - HS KRAFT</t>
  </si>
  <si>
    <t>CW2530A51</t>
  </si>
  <si>
    <t>25SQ 30"  Roll Wrap - Tree Tops</t>
  </si>
  <si>
    <t>CRW912</t>
  </si>
  <si>
    <t>25SQ 30"  Roll Wrap - Magical</t>
  </si>
  <si>
    <t>CRW911</t>
  </si>
  <si>
    <t>25SQ 30"  Roll Wrap - Red Plaid</t>
  </si>
  <si>
    <t>CRW910</t>
  </si>
  <si>
    <t>25SQ 30"  Roll Wrap - Knit</t>
  </si>
  <si>
    <t>CRW909</t>
  </si>
  <si>
    <t>CASE
786309168787
GTIN
10786309168784</t>
  </si>
  <si>
    <t>CW2530A38</t>
  </si>
  <si>
    <t>25SQ 30" Roll Wrap- MC Trees</t>
  </si>
  <si>
    <t>CRW1227</t>
  </si>
  <si>
    <t>25SQ 30" Roll Wrap- MC Gold</t>
  </si>
  <si>
    <t>CRW1226</t>
  </si>
  <si>
    <t>25SQ 30" Roll Wrap- MC Silver</t>
  </si>
  <si>
    <t>CRW1225</t>
  </si>
  <si>
    <t>25SQ 30" Roll Wrap- Flakes</t>
  </si>
  <si>
    <t>CRW1224</t>
  </si>
  <si>
    <t>CASE
786309226470
GTIN
10786309226477</t>
  </si>
  <si>
    <t>25SQ 30" RW AST - GLITZY CHRISTMAS</t>
  </si>
  <si>
    <t>CW2530A52</t>
  </si>
  <si>
    <t>25SQ 30" Roll Wrap- Ho Ho</t>
  </si>
  <si>
    <t>CRW1183</t>
  </si>
  <si>
    <t>25SQ 30" Roll Wrap- Candy Cane</t>
  </si>
  <si>
    <t>CRW1182</t>
  </si>
  <si>
    <t>25SQ 30" Roll Wrap- Red Trees</t>
  </si>
  <si>
    <t>CRW1181</t>
  </si>
  <si>
    <t>CRW1180</t>
  </si>
  <si>
    <t>CASE
786309224742
GTIN
10786309224749</t>
  </si>
  <si>
    <t>25SQ 30" RW AST - PLD FOIL</t>
  </si>
  <si>
    <t>CW2530A50</t>
  </si>
  <si>
    <t>25SQ 30" Roll Wrap- Tri Ho</t>
  </si>
  <si>
    <t>CRW640</t>
  </si>
  <si>
    <t>25SQ 30" Roll Wrap- CndyStrper</t>
  </si>
  <si>
    <t>CRW648</t>
  </si>
  <si>
    <t>25SQ 30" Roll Wrap- Spot</t>
  </si>
  <si>
    <t>CRW647</t>
  </si>
  <si>
    <t>25SQ 30" Roll Wrap- Candy</t>
  </si>
  <si>
    <t>CRW646</t>
  </si>
  <si>
    <t>CASE
786309166325
GTIN
00786309166325</t>
  </si>
  <si>
    <t>CW2530A39</t>
  </si>
  <si>
    <t>25SQ 30" Roll Wrap- Greyed Out Red</t>
  </si>
  <si>
    <t>CRW1023</t>
  </si>
  <si>
    <t>25SQ 30" Roll Wrap- Buffalo</t>
  </si>
  <si>
    <t>CRW1022</t>
  </si>
  <si>
    <t>25SQ 30" Roll Wrap- Holiday Pld</t>
  </si>
  <si>
    <t>CRW1021</t>
  </si>
  <si>
    <t>25SQ 30" Roll Wrap- Frosty Pld</t>
  </si>
  <si>
    <t>CRW1020</t>
  </si>
  <si>
    <t>CASE
786309192218
GTIN
10786309192215</t>
  </si>
  <si>
    <t>CW2530A43</t>
  </si>
  <si>
    <t>20SQ 30" Roll Wrap- Trees</t>
  </si>
  <si>
    <t>CRW1223</t>
  </si>
  <si>
    <t>20SQ 30" Roll Wrap- Silver Snowflakes</t>
  </si>
  <si>
    <t>CRW1222</t>
  </si>
  <si>
    <t>20SQ 30" Roll Wrap- Gold Snowflakes</t>
  </si>
  <si>
    <t>CRW1221</t>
  </si>
  <si>
    <t>20SQ 30" Roll Wrap- Peace Noel</t>
  </si>
  <si>
    <t>CRW1220</t>
  </si>
  <si>
    <t>CASE
786309226456
GTIN
10786309226453</t>
  </si>
  <si>
    <t>Sheet Size: 
30" x 96" 
Core 1.75" Foil/Hot Stamp
Retail Size:
1.875"Diameter x 30"</t>
  </si>
  <si>
    <t>20SQ 30" RW AST - FESTIVE FOIL</t>
  </si>
  <si>
    <t>CW2030A3</t>
  </si>
  <si>
    <t>20SQ 30" Roll Wrap- Floral Daisies</t>
  </si>
  <si>
    <t>CRW1219</t>
  </si>
  <si>
    <t>20SQ 30" Roll Wrap- Gold Zig Zag</t>
  </si>
  <si>
    <t>CRW1218</t>
  </si>
  <si>
    <t>20SQ 30" Roll Wrap- Red Circles</t>
  </si>
  <si>
    <t>CRW1217</t>
  </si>
  <si>
    <t>20SQ 30" Roll Wrap- Merry Christmas</t>
  </si>
  <si>
    <t>CRW1216</t>
  </si>
  <si>
    <t>CASE
786309226432
GTIN
10786309226439</t>
  </si>
  <si>
    <t>Sheet Size: 
30" x 96" 
Core 1.75" Glitter
Retail Size:
1.875"Diameter x 30"</t>
  </si>
  <si>
    <t>20SQ 30" RW AST - GEO TRAD</t>
  </si>
  <si>
    <t>CW2030A2</t>
  </si>
  <si>
    <t>20SQ 30" Roll Wrap- Pink Merry Christmas</t>
  </si>
  <si>
    <t>CRW1215</t>
  </si>
  <si>
    <t>20SQ 30" Roll Wrap- Pink Stars</t>
  </si>
  <si>
    <t>CRW1214</t>
  </si>
  <si>
    <t>CRW1213</t>
  </si>
  <si>
    <t>20SQ 30" Roll Wrap- White Flakes</t>
  </si>
  <si>
    <t>CRW1212</t>
  </si>
  <si>
    <t>CASE
786309226418
GTIN
10786309226415</t>
  </si>
  <si>
    <t>Sheet Size: 
30" x 96" 
Core 1.75" Foil/Hot Stamp/Glitter
Retail Size:
1.875"Diameter x 30"</t>
  </si>
  <si>
    <t>20SQ 30" RW AST - ROSE GOLD</t>
  </si>
  <si>
    <t>CW2030A1B</t>
  </si>
  <si>
    <t>Gold MC/Solid Gold Foil</t>
  </si>
  <si>
    <t>CW50282X-18</t>
  </si>
  <si>
    <t>Ho Ho Ho/Solid Red Foil</t>
  </si>
  <si>
    <t>CW50282X-17</t>
  </si>
  <si>
    <t>Silver Flakes/Solid Red Foil</t>
  </si>
  <si>
    <t>CW50282X-16</t>
  </si>
  <si>
    <t>CASE
786309224841
GTIN
10786309224848</t>
  </si>
  <si>
    <t>Roll Size 1: 15sqft 
27.5"W x 80"L
Roll Size 2: 35sqft
27.5"W x 187"L
Package Size: 
3.75"W x 27.625"H x 1.875"D</t>
  </si>
  <si>
    <t xml:space="preserve">2PK 50SQFT KRAFT GLITTER </t>
  </si>
  <si>
    <t>CW50282XA-5</t>
  </si>
  <si>
    <t>Silver Snow/Solid Silver Foil</t>
  </si>
  <si>
    <t>CW50282X-15</t>
  </si>
  <si>
    <t>Gold Greenery/Soild Gold Foil</t>
  </si>
  <si>
    <t>CW50282X-14</t>
  </si>
  <si>
    <t>CW50282X-13</t>
  </si>
  <si>
    <t>CASE
786309224827
GTIN
10786309224824</t>
  </si>
  <si>
    <t>Roll Size: 27.5"W x 131"L
Package Size: 
3.75"W x 27.625"H x 1.875"D</t>
  </si>
  <si>
    <t>2PK 50SQFT KRAFT HOT STAMP FOIL</t>
  </si>
  <si>
    <t>CW50282XA-4</t>
  </si>
  <si>
    <t>Red MC/Solid Red Foil</t>
  </si>
  <si>
    <t>CW50282X-12</t>
  </si>
  <si>
    <t>Red Trees/Solid Red Foil</t>
  </si>
  <si>
    <t>CW50282X-11</t>
  </si>
  <si>
    <t>Gold Marble/Solid Gold Foil</t>
  </si>
  <si>
    <t>CW50282X-10</t>
  </si>
  <si>
    <t>CASE
786309224803
GTIN
10786309224803</t>
  </si>
  <si>
    <t>2PK 50SQFT WHITE KRAFT HOT STAMP FOIL</t>
  </si>
  <si>
    <t>CW50282XA-3</t>
  </si>
  <si>
    <t>Red Trees/Solid Silver Foil</t>
  </si>
  <si>
    <t>CW60282X-06</t>
  </si>
  <si>
    <t>Red Snow/Solid Silver Foil</t>
  </si>
  <si>
    <t>CW60282X-05</t>
  </si>
  <si>
    <t>Red Stripe/Solid Red Foil</t>
  </si>
  <si>
    <t>CW60282X-04</t>
  </si>
  <si>
    <t>CASE
786309224780
GTIN
10786309224787</t>
  </si>
  <si>
    <t>Roll Size: 27.5"W x 157"L
Package Size: 
3.75"W x 27.625"H x 1.875"D</t>
  </si>
  <si>
    <t>2PK 60SQFT KRAFT EMBOSSED FOIL</t>
  </si>
  <si>
    <t>CW60282XA-1</t>
  </si>
  <si>
    <t>Luxury Double Roll Kraft Roll Wrap</t>
  </si>
  <si>
    <t xml:space="preserve">HTS: 4811.90.8020 Duty 0% + 0% Tariff </t>
  </si>
  <si>
    <t>Holiday Roll Wrap Assortments</t>
  </si>
  <si>
    <t>Prismatic Jumbo Sack- TBD</t>
  </si>
  <si>
    <t>CPGJS-05</t>
  </si>
  <si>
    <t>Prismatic Jumbo Sack- Red</t>
  </si>
  <si>
    <t>CPGJS-01</t>
  </si>
  <si>
    <t>CASE
786309188037
GTIN
00786309188037</t>
  </si>
  <si>
    <t>Built Size: 35" X 38"
Package Size:
6.875"x 9.375" x 2"</t>
  </si>
  <si>
    <t>PRISMATIC JUMBO SACK AST PDQ</t>
  </si>
  <si>
    <t>CPGJSACD-3</t>
  </si>
  <si>
    <t>CASE
786309188020
GTIN
00786309188020</t>
  </si>
  <si>
    <t>Built Size: 35" X 38"
Package Size:
6.875" x 9.375" x 2"
Two Seeded Clipstrips</t>
  </si>
  <si>
    <t>PRISMATIC JUMBO SACK AST CS</t>
  </si>
  <si>
    <t>CPGJSCS-1</t>
  </si>
  <si>
    <t>CASE &amp; PRODUCT
786309188013
GTIN
00786309188013</t>
  </si>
  <si>
    <t>Built Size: 35" X 38"
Package Size:
6.873"x 9.375" x 2"</t>
  </si>
  <si>
    <t>PRISMATIC JUMBO SACK AST</t>
  </si>
  <si>
    <t>CPGJSA-2</t>
  </si>
  <si>
    <t>Super Giant Gift Sack- Blue Flakes</t>
  </si>
  <si>
    <t>CGSSG-01</t>
  </si>
  <si>
    <t>CASE
786309213401
GTIN
10786309213408</t>
  </si>
  <si>
    <t>Built Size: 52" x 44"
Package Size:
7" x 9" x 0.25"</t>
  </si>
  <si>
    <t>SUPER GIANT GIFT SACK PDQ</t>
  </si>
  <si>
    <t>CGSSG-01CD</t>
  </si>
  <si>
    <t>CASE
786309213395
GTIN
10786309213392</t>
  </si>
  <si>
    <t>Built Size: 52" x 44"
Package Size:
7" x 9" x 0.25"
Two Seeded Clipstrips</t>
  </si>
  <si>
    <t>SUPER GIANT GIFT SACK CS</t>
  </si>
  <si>
    <t>CGSSG-01CS</t>
  </si>
  <si>
    <t>CASE &amp; PRODUCT
786309213388
GTIN
10786309213385</t>
  </si>
  <si>
    <t>SUPER GIANT GIFT SACK</t>
  </si>
  <si>
    <t>Giant Multi Sack- Bright Joy</t>
  </si>
  <si>
    <t>CGBS-06</t>
  </si>
  <si>
    <t>CASE
786309215047
GTIN
10786309215044</t>
  </si>
  <si>
    <t>Built Size: 80" x 40" x 20"
Package Size:
6.875" x 9.375" x 0.75"</t>
  </si>
  <si>
    <t>GIANT MULTI SACK PDQ</t>
  </si>
  <si>
    <t>CGBS-06CD</t>
  </si>
  <si>
    <t>CASE
786309214941
GTIN
10786309214948</t>
  </si>
  <si>
    <t>Built Size: 80" x 40" x 20"
Package Size:
6.875" x 9.375" x 0.75"
Two Seeded Clipstrips</t>
  </si>
  <si>
    <t>GIANT MULTI SACK CS</t>
  </si>
  <si>
    <t>CGBS-06CS</t>
  </si>
  <si>
    <t>CASE &amp; PRODUCT
786309199958
GTIN
10786309199955</t>
  </si>
  <si>
    <t>GIANT MULTI SACK - BRIGHT JOY</t>
  </si>
  <si>
    <t>Toy Sack- Green Stripe</t>
  </si>
  <si>
    <t>CGTS-08</t>
  </si>
  <si>
    <t>Toy Sack- Twinkle Trees</t>
  </si>
  <si>
    <t>CGTS-07</t>
  </si>
  <si>
    <t>CASE
786309187795
GTIN
10786309187792</t>
  </si>
  <si>
    <t>Built Size: 36" X 44"
Package Size:
6.875"x 9.375" x 0.25"</t>
  </si>
  <si>
    <t>GIANT TOY SACK AST PDQ</t>
  </si>
  <si>
    <t>CGTSA-4CD</t>
  </si>
  <si>
    <t>CASE
786309187788
GTIN
10786309187785</t>
  </si>
  <si>
    <t>Built Size: 36" X 44"
Package Size:
6.875" x 9.375" x 0.25"
Two Seeded Clipstrips</t>
  </si>
  <si>
    <t>GIANT TOY SACK AST CS</t>
  </si>
  <si>
    <t>CGTSA-4CS</t>
  </si>
  <si>
    <t>CASE &amp; PRODUCT
786309187771
GTIN
10786309187778</t>
  </si>
  <si>
    <t>Built Size: 36" X 44"
Package Size:
6.875" x 9.375" x 0.25"</t>
  </si>
  <si>
    <t>GIANT TOY SACK AST</t>
  </si>
  <si>
    <t>CGTSA-4</t>
  </si>
  <si>
    <r>
      <rPr>
        <b/>
        <i/>
        <sz val="14"/>
        <rFont val="Arial"/>
        <family val="2"/>
      </rPr>
      <t>Open Stock</t>
    </r>
    <r>
      <rPr>
        <i/>
        <sz val="14"/>
        <rFont val="Arial"/>
        <family val="2"/>
      </rPr>
      <t xml:space="preserve"> - Catalog Page No. 59</t>
    </r>
  </si>
  <si>
    <t>HTS: 3923.21.0095 Rate 25%</t>
  </si>
  <si>
    <t>Holiday Giant Sacks</t>
  </si>
  <si>
    <t>C1MSJDGB-01</t>
  </si>
  <si>
    <t>Built Size:
38" x 35" x 6"
Retail Size:
9.75" X 12.75" X 0.125"</t>
  </si>
  <si>
    <t>C1MJDGB-03</t>
  </si>
  <si>
    <t>Built Size:
19.625" x 27.625" x 4"
Retail Size:
9.75" x 12.75" x 0.125"</t>
  </si>
  <si>
    <t>C2MXLDGBA-2</t>
  </si>
  <si>
    <t>Built Size:
16.5" x 22.375" x 4"
Retail Size:
6.625" x 12.75" x 0.625"</t>
  </si>
  <si>
    <t>C2MXLDGBA-1</t>
  </si>
  <si>
    <t>C3MLDGBA-1</t>
  </si>
  <si>
    <t>Built Size:
11.75" x 17" x 4"
Retail Size:
5.5" x 12.75" x 0.5"</t>
  </si>
  <si>
    <t>C3MBDGBA-1</t>
  </si>
  <si>
    <t>Built Size:
6.875" x 14.75" x 2.75"
Retail Size:
5.75" x 12.75" x 0.625"</t>
  </si>
  <si>
    <t>CASE &amp; PRODUCT
786309192744
GTIN
10786309192741</t>
  </si>
  <si>
    <t>Fun Times</t>
  </si>
  <si>
    <t>1ct PULLSTRING SUPERJUMBO SACK</t>
  </si>
  <si>
    <t>CASE &amp; PRODUCT
786309199842
GTIN
10786309199849</t>
  </si>
  <si>
    <t>1ct PULL STRING JUMBO SACK</t>
  </si>
  <si>
    <t>CASE &amp; PRODUCT
786309199866
GTIN
10786309199863</t>
  </si>
  <si>
    <t>2ct PULL STRING X-LARGE SACKS</t>
  </si>
  <si>
    <t>CASE &amp; PRODUCT
786309199835
GTIN
10786309199832</t>
  </si>
  <si>
    <t>CASE &amp; PRODUCT
786309199828
GTIN
10786309199825</t>
  </si>
  <si>
    <t>3ct PULL STRING LARGE SACKS</t>
  </si>
  <si>
    <t>CASE &amp; PRODUCT
786309199811
GTIN
10786309199818</t>
  </si>
  <si>
    <t>3ct PULL STRING BOTTLE SACKS</t>
  </si>
  <si>
    <t>Pullstring Bag- Traditional</t>
  </si>
  <si>
    <t>C6MDGB-04</t>
  </si>
  <si>
    <t>CASE
786309215368
GTIN
10786309215365</t>
  </si>
  <si>
    <t>Built Bag Sizes:
Sm 6.25"W x 8.5"H x 1.625"D
Med 9.375"W X 12.625"H X 3"D
Lg 11.75"W x 17"H x 4"D
X-Lg 16.5"W x 22.375"H x 4"D
Jmbo 19.625"W x 27.625"H x 4"D
Bottle 6.875"W x 14.75"H x 2.75"D
Retail Size:
10.25"W x 15.125"H x .5" D</t>
  </si>
  <si>
    <t>6ct WRAPINAHURRY BAG - TRAD PDQ</t>
  </si>
  <si>
    <t>C6MDGB-03CD</t>
  </si>
  <si>
    <t>CASE &amp; PRODUCT
786309215351
GTIN
10786309215358</t>
  </si>
  <si>
    <t>6ct WRAPINAHURRY BAG - TRAD</t>
  </si>
  <si>
    <t>FOB Holyoke MA</t>
  </si>
  <si>
    <t>Inner/Display Dimensions</t>
  </si>
  <si>
    <t>HTS: 3923.29.0000 RATE 3% CPP + VMPET Drawstring Bag + 25% Tariff</t>
  </si>
  <si>
    <t>Holiday Pull String Gift Bag Assortments</t>
  </si>
  <si>
    <t>3ct Curly Bow- White/Red/Blue</t>
  </si>
  <si>
    <t>CB3B3-04</t>
  </si>
  <si>
    <t>3ct Curly Bow- Red/Silver/Gold</t>
  </si>
  <si>
    <t>CB3B3-03</t>
  </si>
  <si>
    <t>3ct Curly Bow- White Bright</t>
  </si>
  <si>
    <t>CB3B3-02</t>
  </si>
  <si>
    <t>3ct Curly Bow- Red/Green/Gold</t>
  </si>
  <si>
    <t>CB3B3-01</t>
  </si>
  <si>
    <t>CASE
786309238435
GTIN
00786309238435</t>
  </si>
  <si>
    <t>Bow Size: 4"
Retail Size:
3.1" x 13.4" x 1.6"</t>
  </si>
  <si>
    <t>3CT CURLY BOWS</t>
  </si>
  <si>
    <t>BOW3CBA</t>
  </si>
  <si>
    <t>4ct Flower Bow- Gold</t>
  </si>
  <si>
    <t>C4FB-04</t>
  </si>
  <si>
    <t>4ct Flower Bow- Gold/Silver</t>
  </si>
  <si>
    <t>C4FB-03</t>
  </si>
  <si>
    <t>4ct Flower Bow- Red/Green</t>
  </si>
  <si>
    <t>C4FB-02</t>
  </si>
  <si>
    <t>4ct Flower Bow- Traditional</t>
  </si>
  <si>
    <t>C4FB-01</t>
  </si>
  <si>
    <t>CASE
786309238381
GTIN
00786309238381</t>
  </si>
  <si>
    <t>Bow Size: 4"
Retail Size:
6.3" x 7.5" x 2.16"</t>
  </si>
  <si>
    <t>4CT FLOWER BOWS</t>
  </si>
  <si>
    <t>BOW4FLBA</t>
  </si>
  <si>
    <t>110ft Peppermint Stripes Print</t>
  </si>
  <si>
    <t>RR110-3</t>
  </si>
  <si>
    <t>110ft Happy Holidays Print</t>
  </si>
  <si>
    <t>RR110-2</t>
  </si>
  <si>
    <t>110ft Merry Christmas Print</t>
  </si>
  <si>
    <t>RR110-1</t>
  </si>
  <si>
    <t>CASE
786309238343
GTIN
00786309238343</t>
  </si>
  <si>
    <t>Ribbon Size: 1/8" Ribbon x 110ft
Retail Size:
3" X 0.75"</t>
  </si>
  <si>
    <t>110FT CURLING RIBBON</t>
  </si>
  <si>
    <t>RR60ACD</t>
  </si>
  <si>
    <t>1050ft Green PP Crimped</t>
  </si>
  <si>
    <t>RR1050-3</t>
  </si>
  <si>
    <t>1050ft Red PP Crimped</t>
  </si>
  <si>
    <t>RR1050-2</t>
  </si>
  <si>
    <t>1050ft White PP Crimped</t>
  </si>
  <si>
    <t>RR1050-1</t>
  </si>
  <si>
    <t>CASE
786309238305
GTIN
00786309238305</t>
  </si>
  <si>
    <t>Ribbon Size: 1/8" Ribbon x 1050ft
Retail Size:
3.5" x 4.73"</t>
  </si>
  <si>
    <t>1050FT CURLING RIBBON</t>
  </si>
  <si>
    <t>RR15ACD</t>
  </si>
  <si>
    <t>70ft Brights</t>
  </si>
  <si>
    <t>RR4E-6</t>
  </si>
  <si>
    <t>70ft Metallics</t>
  </si>
  <si>
    <t>RR4E-5</t>
  </si>
  <si>
    <t>70ft Red/Green/Gold</t>
  </si>
  <si>
    <t>RR4E-3</t>
  </si>
  <si>
    <t>70ft Red/White/Green</t>
  </si>
  <si>
    <t>RR4E-2</t>
  </si>
  <si>
    <t>70ft Red/White/Silver</t>
  </si>
  <si>
    <t>RR4E-1</t>
  </si>
  <si>
    <t>CASE
786309238244
GTIN
00786309238244</t>
  </si>
  <si>
    <t>Ribbon Size: 1/8" Ribbon x 17.5ft Total 4 Ribbons 70FT
Retail Size:
2.875" X 3"</t>
  </si>
  <si>
    <t>70FT 4 COLOR CURLING RIBBON</t>
  </si>
  <si>
    <t>RR25ACD</t>
  </si>
  <si>
    <t>70ft Red Metallic</t>
  </si>
  <si>
    <t>RR70-7</t>
  </si>
  <si>
    <t>70ft Green Metallic</t>
  </si>
  <si>
    <t>RR70-6</t>
  </si>
  <si>
    <t>70ft Gold Metallic</t>
  </si>
  <si>
    <t>RR70-5</t>
  </si>
  <si>
    <t>70ft Silver Holographic</t>
  </si>
  <si>
    <t>RR70-4</t>
  </si>
  <si>
    <t>70ft Blue Lacquer</t>
  </si>
  <si>
    <t>RR70-3</t>
  </si>
  <si>
    <t>70ft Silver Metallic</t>
  </si>
  <si>
    <t>RR70-2</t>
  </si>
  <si>
    <t>70ft White Lacquer</t>
  </si>
  <si>
    <t>RR70-1</t>
  </si>
  <si>
    <t>CASE
786309238169
GTIN
00786309238169</t>
  </si>
  <si>
    <t>Ribbon Size: 1/8" Ribbon x 70FT
Retail Size:
2.95" X 1.79"</t>
  </si>
  <si>
    <t>70FT CURLING RIBBON</t>
  </si>
  <si>
    <t>RR70ACD</t>
  </si>
  <si>
    <t>72ft Blues</t>
  </si>
  <si>
    <t>RR72-5</t>
  </si>
  <si>
    <t>72ft Brights</t>
  </si>
  <si>
    <t>RR72-4</t>
  </si>
  <si>
    <t>72ft Gold/Silver/White</t>
  </si>
  <si>
    <t>RR72-3</t>
  </si>
  <si>
    <t>72ft Red/Green/Gold</t>
  </si>
  <si>
    <t>RR72-2</t>
  </si>
  <si>
    <t>72ft Red/White/Silver</t>
  </si>
  <si>
    <t>RR72-1</t>
  </si>
  <si>
    <t>CASE
786309238107
GTIN
00786309238107</t>
  </si>
  <si>
    <t>Ribbon Size: 3/8" Ribbon x 24ft Total 3 Ribbons 72FT
Retail Size:
3.5" x 1.4"</t>
  </si>
  <si>
    <t>72FT 3 COLOR CURLING RIBBON</t>
  </si>
  <si>
    <t>RR50ACD</t>
  </si>
  <si>
    <t>40ft Gold/White/Silver</t>
  </si>
  <si>
    <t>RR5E40-4</t>
  </si>
  <si>
    <t>40ft Green/Red/Gold</t>
  </si>
  <si>
    <t>RR5E40-3</t>
  </si>
  <si>
    <t>40ft Red/White/Silver</t>
  </si>
  <si>
    <t>RR5E40-2</t>
  </si>
  <si>
    <t>40ft Red/White/Silver/Green</t>
  </si>
  <si>
    <t>RR5E40-1</t>
  </si>
  <si>
    <t>CASE
786309238053
GTIN
00786309238053</t>
  </si>
  <si>
    <t>Ribbon Size: 3/4"
Ribbonx 8ft Total 5 Ribbons 40FT
Retail Size:
2.95" X 3.75"</t>
  </si>
  <si>
    <t>40FT 5 COLOR CURLING RIBBON</t>
  </si>
  <si>
    <t>RR20ACD</t>
  </si>
  <si>
    <t>PDQs &amp; Open Stock</t>
  </si>
  <si>
    <t>Holiday Ribbon &amp; Bow Assortments</t>
  </si>
  <si>
    <t>90 Sheet Foil Bound Note Pad</t>
  </si>
  <si>
    <t>CFBNPA</t>
  </si>
  <si>
    <t>120 Sheet Square Tray Box Note Pad</t>
  </si>
  <si>
    <t>CSBNBA</t>
  </si>
  <si>
    <t>200 Sheet Rect Flip Top Box Note Pad</t>
  </si>
  <si>
    <t>CRBNCA</t>
  </si>
  <si>
    <t>60 Sheet Skinny Note Pad</t>
  </si>
  <si>
    <t>CSNPA</t>
  </si>
  <si>
    <t>CASE
786309215252
GTIN
00786309215252</t>
  </si>
  <si>
    <t xml:space="preserve">Sheet Size Folded: 
CSNPA 2.75"W X 9.5"H 
CRBNCA 2.5"W x 3.5"H
CSBNBA 3.5"W x 3.5"H
CFBNPA 3.75"W X 3.125"H 
Retail Size:
CSNPA 2.75"W X 9.5"H X 0.3125"D 
CRBNCA 2.75"W X 4.125"H X 1"D 
CSBNBA 3.75"W X 3.75"H X 0.875"D
CFBNPA 3.75"W X 3.125"H X 0.875"D </t>
  </si>
  <si>
    <t>54PC BOXED NOTES ASST PDQ</t>
  </si>
  <si>
    <t>CBNBACD</t>
  </si>
  <si>
    <t>80Ct Pocket Note Book Asst</t>
  </si>
  <si>
    <t>CPNBA-2</t>
  </si>
  <si>
    <t>80Ct Mini Spiral Note Pad Asst</t>
  </si>
  <si>
    <t>CMSNBA-2</t>
  </si>
  <si>
    <t>250Ct Mini Note Pad Asst</t>
  </si>
  <si>
    <t>CCMNPA-2</t>
  </si>
  <si>
    <t>CASE
786309215122
GTIN
00786309215122</t>
  </si>
  <si>
    <t xml:space="preserve">Sheet Size Folded: 
CCMNPA-1 2.375"W X 3.25"H 
CMSNBA-1 3"W X 4.625"H 
CPNBA-1 4.125"W X 4.5"H 
Retail Size:
CCMNPA-1 2.375"W X 3.25"H X 1"D 
CMSNBA-1 3"W X 5"H X 0.75"D
CPNBA-1 4.125"W X 4.5"H X 0.5"D </t>
  </si>
  <si>
    <t>30PC MINI NOTEPAD ASST PDQ</t>
  </si>
  <si>
    <t>CPNBMACD-2</t>
  </si>
  <si>
    <t>120Ct Spiral Note Pad</t>
  </si>
  <si>
    <t>CWSNBA-1</t>
  </si>
  <si>
    <t>100Ct Large Magnetic Memo Pad</t>
  </si>
  <si>
    <t>CLMMPA-2</t>
  </si>
  <si>
    <t>150Ct Notes/Reminder Note Pad</t>
  </si>
  <si>
    <t>CNRNPA-1</t>
  </si>
  <si>
    <t>CASE
786309214118
GTIN
00786309214118</t>
  </si>
  <si>
    <t xml:space="preserve">Sheet Size Folded: 
CNRNPA 6.5"W X 7.75"H 
CLMMPA-1 4"W x 10"H
CWSNBA 4.5"W x 8"H 
Retail Size:
CNRNPA 6.5"W X 7.75"H X 0.75"D 
CLMMPA-1 4"W X 10"H X .5"D 
CWSNBA 4.5"W X 8.5"H X 1"D </t>
  </si>
  <si>
    <t>27PC MEMO NOTEPAD ASST PDQ</t>
  </si>
  <si>
    <t>CMRNPACD-1</t>
  </si>
  <si>
    <t>150Ct Tall Spiral Memo Asst</t>
  </si>
  <si>
    <t>CTSNBA-2</t>
  </si>
  <si>
    <t>3Ct Note Book Asst</t>
  </si>
  <si>
    <t>C3NBA</t>
  </si>
  <si>
    <t>2Ct Journal Asst</t>
  </si>
  <si>
    <t>C2JNBA-2</t>
  </si>
  <si>
    <t>CASE
786309215160
GTIN
00786309215160</t>
  </si>
  <si>
    <t>Sheet Size Folded: 
C2JNBA 5.75"W X 8.5"H 
C3NBA-2 3.5"W X 5"H 
CTSNBA-1 3"W x 8.75"H
Retail Size:
C2JNBA 5.75"W x 8.5"H X .5"D
C3NBA-2 3.5"W x 5"H X .625"D
CTSNBA-1 3"W X 9.5"H X 1.1875"D</t>
  </si>
  <si>
    <t xml:space="preserve">34PC SPR NOTEBOOK ASST PDQ </t>
  </si>
  <si>
    <t>CNBACD-2</t>
  </si>
  <si>
    <t>HTS: 4820.10.2020  Rate 0% + Tariff 25%</t>
  </si>
  <si>
    <t>Holiday Stationery Assortments</t>
  </si>
  <si>
    <t>25ct Print/HS Tissue Design 4</t>
  </si>
  <si>
    <t>TISPHS25-04</t>
  </si>
  <si>
    <t>25ct Print/HS Tissue Design 3</t>
  </si>
  <si>
    <t>TISPHS25-03</t>
  </si>
  <si>
    <t>CASE
786309213098
GTIN
10786309213095</t>
  </si>
  <si>
    <t>Sheet Size: 20" x 20" 
Pkg 7.5"W x 20"L</t>
  </si>
  <si>
    <t>25CT PRINT/HS TIS 72PC PDQ</t>
  </si>
  <si>
    <t>TISPHS25CD-1</t>
  </si>
  <si>
    <t>25ct Print/HS Tissue Design 2</t>
  </si>
  <si>
    <t>TISPHS25-02</t>
  </si>
  <si>
    <t>25ct Print/HS Tissue Design 1</t>
  </si>
  <si>
    <t>TISPHS25-01</t>
  </si>
  <si>
    <t>CASE
786309213081
GTIN
10786309213088</t>
  </si>
  <si>
    <t>TISPHS25CD</t>
  </si>
  <si>
    <t xml:space="preserve">25ct Solid/Printed Tissue </t>
  </si>
  <si>
    <t>TISPS25</t>
  </si>
  <si>
    <t>CASE
786309184824
GTIN
10786309184821</t>
  </si>
  <si>
    <t>25CT SOLID/PRINT TIS 72PC PDQ</t>
  </si>
  <si>
    <t>TISPS25CD</t>
  </si>
  <si>
    <t xml:space="preserve">70ct White Tissue </t>
  </si>
  <si>
    <t>TISW70</t>
  </si>
  <si>
    <t>CASE
786309081710
GTIN
10786309081717</t>
  </si>
  <si>
    <t>70CT WHITE TISSUE 24PC PDQ</t>
  </si>
  <si>
    <t>TISW70CD-3</t>
  </si>
  <si>
    <t xml:space="preserve">25ct White Tissue </t>
  </si>
  <si>
    <t>TISW25</t>
  </si>
  <si>
    <t>CASE
786309051713
GTIN
10786309051710</t>
  </si>
  <si>
    <t>25CT WHITE TISSUE 72PC PDQ</t>
  </si>
  <si>
    <t>TISW25CD</t>
  </si>
  <si>
    <t>50ct Red/Green Tissue</t>
  </si>
  <si>
    <t>TISRG50-1</t>
  </si>
  <si>
    <t>CASE
786309227378
GTIN
10786309227375</t>
  </si>
  <si>
    <t>50CT RED/GREEN TISSUE 36PC PDQ</t>
  </si>
  <si>
    <t>TISRG50CD-2</t>
  </si>
  <si>
    <t>20ct Red/Green Tissue</t>
  </si>
  <si>
    <t>TISRG20</t>
  </si>
  <si>
    <t>CASE
786309051737
GTIN
10786309051734</t>
  </si>
  <si>
    <t>20CT RED/GREEN TISSUE 72PC PDQ</t>
  </si>
  <si>
    <t>TISRG20CD</t>
  </si>
  <si>
    <t xml:space="preserve"> CA</t>
  </si>
  <si>
    <t xml:space="preserve"> EA</t>
  </si>
  <si>
    <t>CASE UPC</t>
  </si>
  <si>
    <t>HTS: 4811.90.9010 Rate 0%</t>
  </si>
  <si>
    <t>Holiday Tissue</t>
  </si>
  <si>
    <t>Planner- Black</t>
  </si>
  <si>
    <t>Planner- Red</t>
  </si>
  <si>
    <t>Planner- Gray</t>
  </si>
  <si>
    <t>CASE
099992709831
GTIN
00099992709831</t>
  </si>
  <si>
    <t>Retail Size:
5" x 8" x .25"
146 Pages
Silver Embossed PP Hardcover
PDQ Pack</t>
  </si>
  <si>
    <t>WEEKLY/MONTHLY PLANNER 5X8</t>
  </si>
  <si>
    <t>CASE
099992709824
GTIN
00099992709824</t>
  </si>
  <si>
    <t>Retail Size:
8.5" x 11" x .25"
146 Pages
Black Double Spiral Hardcover
PDQ Pack</t>
  </si>
  <si>
    <t>WEEKLY/MONTHLY PLANNER 8.5X11</t>
  </si>
  <si>
    <t>13 Month Desk Calendar</t>
  </si>
  <si>
    <t>CASE
099992709817
GTIN
00099992709817</t>
  </si>
  <si>
    <t>Retail Size:
22"x17"x.25"
Jan 2023 - Jan 2024
PDQ Pack</t>
  </si>
  <si>
    <t>13MO CAL DESK 22X17</t>
  </si>
  <si>
    <t>Cal- Enchanted Gardens</t>
  </si>
  <si>
    <t>Cal- Serenity</t>
  </si>
  <si>
    <t>Cal- Cycling</t>
  </si>
  <si>
    <t>Cal- Cabins</t>
  </si>
  <si>
    <t>Cal- Wildlife</t>
  </si>
  <si>
    <t>Cal- Holiday A Day</t>
  </si>
  <si>
    <t>Cal- Cape Cod &amp; The Islands</t>
  </si>
  <si>
    <t>Cal- Fishing</t>
  </si>
  <si>
    <t>CASE
099992709671
GTIN
00099992709671</t>
  </si>
  <si>
    <t>Retail Size:
12" x 12" x .25"
14 Sheets (28 Pages)</t>
  </si>
  <si>
    <t>16MO CAL WALL 12X12 AST F</t>
  </si>
  <si>
    <t>Cal- Hawaii</t>
  </si>
  <si>
    <t>Cal- Scenic Landscapes</t>
  </si>
  <si>
    <t>Cal- Covered Bridges</t>
  </si>
  <si>
    <t>Cal- Wild Weather</t>
  </si>
  <si>
    <t>Cal- Golfing</t>
  </si>
  <si>
    <t>Cal- European Cities</t>
  </si>
  <si>
    <t>Cal- 4 Seasons</t>
  </si>
  <si>
    <t>Cal- Zen: Year Of Balance</t>
  </si>
  <si>
    <t>CASE
099962709664
GTIN
00099992709664</t>
  </si>
  <si>
    <t>16MO CAL WALL 12X12 AST E</t>
  </si>
  <si>
    <t>Cal- American Cities</t>
  </si>
  <si>
    <t>Cal- Large Print</t>
  </si>
  <si>
    <t>Cal- Baby Animals</t>
  </si>
  <si>
    <t>Cal- Hummingbirds</t>
  </si>
  <si>
    <t>Cal- Sloths</t>
  </si>
  <si>
    <t>Cal- Under The Sea</t>
  </si>
  <si>
    <t>Cal- Funny Dogs</t>
  </si>
  <si>
    <t>Cal- Birds</t>
  </si>
  <si>
    <t>CASE
099992709657
GTIN
00099992709657</t>
  </si>
  <si>
    <t>16MO CAL WALL 12X12 AST D</t>
  </si>
  <si>
    <t>Cal- Greek Isles</t>
  </si>
  <si>
    <t>Cal- Tropical Islands</t>
  </si>
  <si>
    <t>Cal- Wacky Whiskers</t>
  </si>
  <si>
    <t>Cal- Van Gogh</t>
  </si>
  <si>
    <t>Cal- Flowers</t>
  </si>
  <si>
    <t>Cal- Outhouses</t>
  </si>
  <si>
    <t>Cal- Monet</t>
  </si>
  <si>
    <t>Cal- Seaside</t>
  </si>
  <si>
    <t>CASE
099992709640
GTIN
00099992709640</t>
  </si>
  <si>
    <t>16MO CAL WALL 12X12 AST C</t>
  </si>
  <si>
    <t>Cal- Baby Goats</t>
  </si>
  <si>
    <t>Cal- Cat Faces</t>
  </si>
  <si>
    <t>Cal- Dogs</t>
  </si>
  <si>
    <t>Cal- Puppies</t>
  </si>
  <si>
    <t>Cal- New England</t>
  </si>
  <si>
    <t>Cal- Waterfalls</t>
  </si>
  <si>
    <t>Cal- Cats</t>
  </si>
  <si>
    <t>Cal- National Parks</t>
  </si>
  <si>
    <t>CASE
099992709633
GTIN
00099992709633</t>
  </si>
  <si>
    <t>16MO CAL WALL 12X12 AST B</t>
  </si>
  <si>
    <t>Cal- Italy</t>
  </si>
  <si>
    <t>Cal- Horses</t>
  </si>
  <si>
    <t>Cal- Butterflies</t>
  </si>
  <si>
    <t>Cal- Sunrise/Sunsets</t>
  </si>
  <si>
    <t>Cal- Beaches</t>
  </si>
  <si>
    <t>Cal- Lighthouses</t>
  </si>
  <si>
    <t>Cal- Ireland</t>
  </si>
  <si>
    <t>Cal- Kittens</t>
  </si>
  <si>
    <t>CASE
099992709626
GTIN
00099992709626</t>
  </si>
  <si>
    <t>16MO CAL WALL 12X12 AST A</t>
  </si>
  <si>
    <t>2025 Wall Calendar Assortments</t>
  </si>
  <si>
    <t>Value Line Assortments</t>
  </si>
  <si>
    <t>Open Stock</t>
  </si>
  <si>
    <t>PDQ Displays</t>
  </si>
  <si>
    <t xml:space="preserve">PDQ Displays </t>
  </si>
  <si>
    <r>
      <t>Open Stock</t>
    </r>
    <r>
      <rPr>
        <i/>
        <sz val="14"/>
        <rFont val="Arial"/>
        <family val="2"/>
      </rPr>
      <t xml:space="preserve"> </t>
    </r>
  </si>
  <si>
    <r>
      <rPr>
        <b/>
        <i/>
        <sz val="14"/>
        <rFont val="Arial"/>
        <family val="2"/>
      </rPr>
      <t>Treatment Gift Bag Assortments</t>
    </r>
    <r>
      <rPr>
        <i/>
        <sz val="14"/>
        <rFont val="Arial"/>
        <family val="2"/>
      </rPr>
      <t xml:space="preserve"> </t>
    </r>
  </si>
  <si>
    <t>Handmade Gift Bag Assortments</t>
  </si>
  <si>
    <t>Heavy Weight Gift Bag Assortments</t>
  </si>
  <si>
    <t>Treatment Gift Bag Assortment PDQs</t>
  </si>
  <si>
    <t>Heavy Weight Gift Bag PDQ Displays</t>
  </si>
  <si>
    <r>
      <rPr>
        <b/>
        <i/>
        <sz val="14"/>
        <rFont val="Arial"/>
        <family val="2"/>
      </rPr>
      <t xml:space="preserve"> Gift Bag Assortments</t>
    </r>
    <r>
      <rPr>
        <i/>
        <sz val="14"/>
        <rFont val="Arial"/>
        <family val="2"/>
      </rPr>
      <t xml:space="preserve"> </t>
    </r>
  </si>
  <si>
    <t>Treatment Kraft Gift Bag Set Assortments</t>
  </si>
  <si>
    <r>
      <rPr>
        <b/>
        <i/>
        <sz val="14"/>
        <rFont val="Arial"/>
        <family val="2"/>
      </rPr>
      <t>Beverage Spinner Racks</t>
    </r>
    <r>
      <rPr>
        <i/>
        <sz val="14"/>
        <rFont val="Arial"/>
        <family val="2"/>
      </rPr>
      <t xml:space="preserve"> </t>
    </r>
  </si>
  <si>
    <r>
      <rPr>
        <b/>
        <i/>
        <sz val="14"/>
        <rFont val="Arial"/>
        <family val="2"/>
      </rPr>
      <t>IOP Gift Bag Spinner Racks</t>
    </r>
    <r>
      <rPr>
        <i/>
        <sz val="14"/>
        <rFont val="Arial"/>
        <family val="2"/>
      </rPr>
      <t xml:space="preserve"> </t>
    </r>
  </si>
  <si>
    <r>
      <rPr>
        <b/>
        <i/>
        <sz val="14"/>
        <rFont val="Arial"/>
        <family val="2"/>
      </rPr>
      <t>Kraft Gift Bag Spinner Racks</t>
    </r>
    <r>
      <rPr>
        <i/>
        <sz val="14"/>
        <rFont val="Arial"/>
        <family val="2"/>
      </rPr>
      <t xml:space="preserve"> </t>
    </r>
  </si>
  <si>
    <r>
      <t xml:space="preserve">Handmade Gift Bag Spinner Rack </t>
    </r>
    <r>
      <rPr>
        <i/>
        <sz val="14"/>
        <rFont val="Arial"/>
        <family val="2"/>
      </rPr>
      <t xml:space="preserve"> </t>
    </r>
  </si>
  <si>
    <t xml:space="preserve">Floor Displays </t>
  </si>
  <si>
    <t xml:space="preserve">PDQ Displays cont. </t>
  </si>
  <si>
    <t xml:space="preserve">Open Stock </t>
  </si>
  <si>
    <r>
      <t xml:space="preserve">Rigid Box Assortments </t>
    </r>
    <r>
      <rPr>
        <b/>
        <i/>
        <sz val="16"/>
        <color theme="1"/>
        <rFont val="Arial"/>
        <family val="2"/>
      </rPr>
      <t xml:space="preserve"> </t>
    </r>
  </si>
  <si>
    <t xml:space="preserve">BLACK FRIDAY SPECIAL Roll Wrap </t>
  </si>
  <si>
    <t>80SQ 40" Roll Wrap</t>
  </si>
  <si>
    <t xml:space="preserve">20SQ 30" Roll Wrap </t>
  </si>
  <si>
    <t xml:space="preserve">25SQ 30" Roll Wrap </t>
  </si>
  <si>
    <t xml:space="preserve">35SQ 30" Roll Wrap </t>
  </si>
  <si>
    <t>Holiday Cookie Exchange</t>
  </si>
  <si>
    <t>HTS: 4819.20.0020 RATE 0% + Tariff 25% Flatpacks
HTS: 7310.29.0050 RATE 0% + Tariff 25% Tin Containers
HTS: 3923.29.0000 RATE 3% + Tariff 25% Cellophane Roll Wrap</t>
  </si>
  <si>
    <t>CX5400ACD-3</t>
  </si>
  <si>
    <t>1CT MED CUPCAKE BOX AST PDQ</t>
  </si>
  <si>
    <t>Product Size: 6.25"W X 3"H x 6.25"D
(Header w/Cello) 
Retail Size: 6.625"W X 12.0"H X .5"D</t>
  </si>
  <si>
    <t>CASE
786309213142
GTIN
10786309213149</t>
  </si>
  <si>
    <t>CX5425</t>
  </si>
  <si>
    <t>1ct Medium Cupcake Box- Berries</t>
  </si>
  <si>
    <t>CX5426</t>
  </si>
  <si>
    <t>1ct Medium Cupcake Box- Mittens</t>
  </si>
  <si>
    <t>CX5427</t>
  </si>
  <si>
    <t>1ct Medium Cupcake Box- Flakes</t>
  </si>
  <si>
    <t>CX5500ACD-3</t>
  </si>
  <si>
    <t>2CT MED TREAT BOX AST PDQ</t>
  </si>
  <si>
    <t>Product Size: 8"W X 2.5"H x 3.25"D
(Header w/Cello) 
Retail Size: 5.875"W X 10.375"H X .4"D</t>
  </si>
  <si>
    <t>CASE
786309213128
GTIN
10786309213125</t>
  </si>
  <si>
    <t>CX5525</t>
  </si>
  <si>
    <t>2ct Medium Treat Box- Berries</t>
  </si>
  <si>
    <t>CX5526</t>
  </si>
  <si>
    <t>2ct Medium Treat Box- Mittens</t>
  </si>
  <si>
    <t>CX5527</t>
  </si>
  <si>
    <t>2ct Medium Treat Box- Flakes</t>
  </si>
  <si>
    <t>CX5600ACD-3</t>
  </si>
  <si>
    <t>2CT SM SQUARE BOX AST PDQ</t>
  </si>
  <si>
    <t>Product Size: 4.5" W X 3"H x 4.5"D
(Header w/Cello) 
Retail Size: 5.125"W X 10"H X .4"D</t>
  </si>
  <si>
    <t>CASE
786309213104
GTIN
10786309213101</t>
  </si>
  <si>
    <t>CX5627</t>
  </si>
  <si>
    <t>2ct Small Square Box- Berries</t>
  </si>
  <si>
    <t>CX5628</t>
  </si>
  <si>
    <t>2ct Small Square Box- Mittens</t>
  </si>
  <si>
    <t>CX5629</t>
  </si>
  <si>
    <t>2ct Small Square Box- Flakes</t>
  </si>
  <si>
    <t>CX14000ACD-3</t>
  </si>
  <si>
    <t>1CT SM TRAY- ACCESS AST PDQ</t>
  </si>
  <si>
    <r>
      <t xml:space="preserve">Product Size: 9.625"W x 6.875"L x 3.25"H
(Header w/Cello) 
Retail Size: 9"W x 13.5"H x .5"D
</t>
    </r>
    <r>
      <rPr>
        <i/>
        <sz val="10"/>
        <rFont val="Arial"/>
        <family val="2"/>
      </rPr>
      <t>Includes gift tag, twist tie, and cello bag!</t>
    </r>
  </si>
  <si>
    <t>CASE
786309213166
GTIN
10786309213163</t>
  </si>
  <si>
    <t>CX14010</t>
  </si>
  <si>
    <t>1ct Small Tray- Berries</t>
  </si>
  <si>
    <t>CX14011</t>
  </si>
  <si>
    <t>1ct Small Tray- Mittens</t>
  </si>
  <si>
    <t>CX14012</t>
  </si>
  <si>
    <t>1ct Small Tray- Flakes</t>
  </si>
  <si>
    <t>CX3SBTACD-3</t>
  </si>
  <si>
    <t>3CT SQ BOX TOWER ASST PDQ</t>
  </si>
  <si>
    <t>Product Size: Small Box 3.5" x 3.5" x 2.5"
Medium Box 4.5" x 4.5" x 3"
Large box 5.5" x 5.5" x 3.25"
(Header w/Cello) 
Retail Size: 5.875"W X 10.875"H X .375"D</t>
  </si>
  <si>
    <t>CASE
786309213180
GTIN
10786309213187</t>
  </si>
  <si>
    <t>CX3SBT10</t>
  </si>
  <si>
    <t>3ct Sq Box Tower- Toasty/Tree/Santa</t>
  </si>
  <si>
    <t>CX3SBT11</t>
  </si>
  <si>
    <t>3ct Sq Box Tower- Pinecones/Gifts/Top Hat</t>
  </si>
  <si>
    <t>CX3SBT12</t>
  </si>
  <si>
    <t>3ct Sq Box Tower- Candy Canes/Treats Red/Treats Green</t>
  </si>
  <si>
    <t>CXF5400ACD</t>
  </si>
  <si>
    <t>1CT MED FOIL CCAKE BOX AST PDQ</t>
  </si>
  <si>
    <t>CASE
786309203600
GTIN
10786309203607</t>
  </si>
  <si>
    <t>CXF5401</t>
  </si>
  <si>
    <t>1ct Med Foil Cupcake Box- Red Foil</t>
  </si>
  <si>
    <t>CXF5402</t>
  </si>
  <si>
    <t>1ct Med Foil Cupcake Box- Silver Foil</t>
  </si>
  <si>
    <t>CXF5403</t>
  </si>
  <si>
    <t>1ct Med Foil Cupcake Box- Gold Foil</t>
  </si>
  <si>
    <t>CXF5500ACD</t>
  </si>
  <si>
    <t>2CT MED FOIL TREAT BOX AST PDQ</t>
  </si>
  <si>
    <t>CASE
786309203587
GTIN
10786309203584</t>
  </si>
  <si>
    <t>CXF5501</t>
  </si>
  <si>
    <t>2ct Med Foil Treat Box- Red Foil</t>
  </si>
  <si>
    <t>CXF5502</t>
  </si>
  <si>
    <t>2ct Med Foil Treat Box- Silver Foil</t>
  </si>
  <si>
    <t>CXF5503</t>
  </si>
  <si>
    <t>2ct Med Foil Treat Box- Gold Foil</t>
  </si>
  <si>
    <t>CXF5600ACD</t>
  </si>
  <si>
    <t>2CT SM FOIL SQUARE BOX AST PDQ</t>
  </si>
  <si>
    <t>CASE
786309203563
GTIN
10786309203560</t>
  </si>
  <si>
    <t>CXF5601</t>
  </si>
  <si>
    <t>2ct Small Foil Square Box- Red Foil</t>
  </si>
  <si>
    <t>CXF5602</t>
  </si>
  <si>
    <t>2ct Small Foil Square Box- Silver Foil</t>
  </si>
  <si>
    <t>CXF5603</t>
  </si>
  <si>
    <t>2ct Small Foil Square Box- Gold Foil</t>
  </si>
  <si>
    <t>CXF4RBTACD</t>
  </si>
  <si>
    <t>4CT RECT FOIL BOX TWR AST PDQ</t>
  </si>
  <si>
    <t>Product Size: X-Small Box 3.25" x 2" x 1.75"
Small Box 4.25" x 2.5" x 2"
Medium Box 4.75" x 3.5" x 2"
Large box 5.25" x 4" x 2.5"
(Header w/Cello) 
Retail Size: 6.875"W x 14.25"H x .5"D</t>
  </si>
  <si>
    <t>CASE
786309213333
GTIN
10786309213330</t>
  </si>
  <si>
    <t>CXF4RBT1</t>
  </si>
  <si>
    <t xml:space="preserve">3ct Rect Foil Box Tower- </t>
  </si>
  <si>
    <t>CXF4RBT2</t>
  </si>
  <si>
    <t>CXF4RBT3</t>
  </si>
  <si>
    <t>CXW1520A1CD</t>
  </si>
  <si>
    <t>CE 15SQ20IN RW AST PDQ</t>
  </si>
  <si>
    <t>Cello Roll 20" Long x 15SQ FT 1.125" Core
20" x 108"</t>
  </si>
  <si>
    <t>CASE
786309165892
GTIN
10786309165899</t>
  </si>
  <si>
    <t>CXRW001</t>
  </si>
  <si>
    <t>CE 15Sq20In Rollwrap- Flakey</t>
  </si>
  <si>
    <t>CXRW002</t>
  </si>
  <si>
    <t>CE 15Sq20In Rollwrap- Tilted</t>
  </si>
  <si>
    <t>CXRW003</t>
  </si>
  <si>
    <t>CE 15Sq20In Rollwrap- RWG</t>
  </si>
  <si>
    <t>CXTRSCWACD-2</t>
  </si>
  <si>
    <t>CE TIN AST PDQ</t>
  </si>
  <si>
    <t>CASE
786309193178
GTIN
00786309193178</t>
  </si>
  <si>
    <t>CXTRW03</t>
  </si>
  <si>
    <t>Round Tin- Trees</t>
  </si>
  <si>
    <t>Product Size: 5.375" Diameter X 2.5"H</t>
  </si>
  <si>
    <t>CXTSW03</t>
  </si>
  <si>
    <t>Square Tin- Canes</t>
  </si>
  <si>
    <t>Product Size: 5.125"W X 5.125"L  X 2.5"H</t>
  </si>
  <si>
    <t>CXTCW03</t>
  </si>
  <si>
    <t>Cynlinder Tin- Joy</t>
  </si>
  <si>
    <t>Product Size: 3" Diameter X 5.375"H</t>
  </si>
  <si>
    <t>CCX84FD-3</t>
  </si>
  <si>
    <t>84PC COOKIE EXCHANGE FD</t>
  </si>
  <si>
    <t>CASE
786309215191
GTIN
00786309215191</t>
  </si>
  <si>
    <t>Built Size: 
 6.25"W X 3"H x 6.25"D
Retail Size:
6.625"W X 12.0"H X .5"D</t>
  </si>
  <si>
    <t>Built Size: 
4.5"W x 3"H x 4.5"D
Retail Size:
5.125"W X 10"H X .4"D</t>
  </si>
  <si>
    <t>Built Size: 
8"W X 2.5"H x 3.25"D
Retail Size:
 5.875"W X 10.375"H X .4"D</t>
  </si>
  <si>
    <t>CCX84PW</t>
  </si>
  <si>
    <t>84PC COOKIE EXCHANGE PW</t>
  </si>
  <si>
    <t>CASE
786309215313
GTIN
00786309215313</t>
  </si>
  <si>
    <t>CCXF84FD</t>
  </si>
  <si>
    <t>84PC FOIL COOKIE EXCHANGE FD</t>
  </si>
  <si>
    <t>CASE
786309218345
GTIN
00786309218345</t>
  </si>
  <si>
    <t>CCXF84PW</t>
  </si>
  <si>
    <t>84PC FOIL COOKIE EXCHANGE PW</t>
  </si>
  <si>
    <t>CASE
786309215320
GTIN
00786309215320</t>
  </si>
  <si>
    <t xml:space="preserve">PDQ &amp; Floor Displays </t>
  </si>
  <si>
    <t xml:space="preserve">HTS: 4819.40.0040 RATE 0% + Tariff 25% Paper Sacks
HTS: 3923.21.0095 RATE 0% + Tariff 25% Cellos
</t>
  </si>
  <si>
    <t>CX5700A-5</t>
  </si>
  <si>
    <t>10CT SM PAPER TREAT SACK AST</t>
  </si>
  <si>
    <t>Product Size: 3.5"W x 6.5"H x 2.375"D 
(Peggable Cello)
Retail Size: 4.125 "W x 7.625" H x 0.625" D</t>
  </si>
  <si>
    <t>CASE
786309235991
GTIN
00786309235991</t>
  </si>
  <si>
    <t>CX5719</t>
  </si>
  <si>
    <t>10ct SM Paper Sacks -  Santa</t>
  </si>
  <si>
    <t>CX5720</t>
  </si>
  <si>
    <t>10ct SM Paper Sacks -  Fun Snowman</t>
  </si>
  <si>
    <t>CX5721</t>
  </si>
  <si>
    <t xml:space="preserve">10ct SM Paper Sacks -  Cozy Reindeer </t>
  </si>
  <si>
    <t>CX5722</t>
  </si>
  <si>
    <t>10ct SM Paper Sacks -  REX-mas</t>
  </si>
  <si>
    <t>CX5723</t>
  </si>
  <si>
    <t>10ct SM Paper Sacks -  Jolly Penguin</t>
  </si>
  <si>
    <t>CX5724</t>
  </si>
  <si>
    <t>10ct SM Paper Sacks -  Cozy Polar Bear</t>
  </si>
  <si>
    <t>CX9600A-6</t>
  </si>
  <si>
    <t>8CT LARGE PAPER TREAT SACK AST</t>
  </si>
  <si>
    <t>Product Size: 5.125"W x 9.25"H x 3.125"D 
(Peggable Cello) 
Retail Size: 5.5 "W x 10.125"H x 0.375"D</t>
  </si>
  <si>
    <t>CASE
786309236066
GTIN
00786309236066</t>
  </si>
  <si>
    <t>CX9625</t>
  </si>
  <si>
    <t>8ct Large Paper Sacks - Merry Merry</t>
  </si>
  <si>
    <t>CX9626</t>
  </si>
  <si>
    <t>8ct Large Paper Sacks - Sweet</t>
  </si>
  <si>
    <t>CX9627</t>
  </si>
  <si>
    <t>8ct Large Paper Sacks - Warm and Cozy</t>
  </si>
  <si>
    <t>CX9628</t>
  </si>
  <si>
    <t>8ct Large Paper Sacks - Snow Much Fun</t>
  </si>
  <si>
    <t>CX9629</t>
  </si>
  <si>
    <t>8ct Large Paper Sacks - Merry Christmas</t>
  </si>
  <si>
    <t>CX9630</t>
  </si>
  <si>
    <t>8ct Large Paper Sacks - Treats</t>
  </si>
  <si>
    <t>CLTSACD</t>
  </si>
  <si>
    <t>1CT CMAS LARGE SACK ASST PDQ</t>
  </si>
  <si>
    <t>Display not shown.</t>
  </si>
  <si>
    <t>Built Size: 
5.75"W x 10.5"H x 3.5"Gusset
Retail Size:
5.75"W X 10.5"H x .25"D</t>
  </si>
  <si>
    <t>CASE
786309173705
GTIN
10786309173702</t>
  </si>
  <si>
    <t>CLTS-01</t>
  </si>
  <si>
    <t>1CT Cmas Large Sack- Antlers</t>
  </si>
  <si>
    <t>CLTS-02</t>
  </si>
  <si>
    <t>1CT Cmas Large Sack- Fun Times</t>
  </si>
  <si>
    <t>CLTS-03</t>
  </si>
  <si>
    <t>1CT Cmas Large Sack- Salute</t>
  </si>
  <si>
    <t>CLTS-04</t>
  </si>
  <si>
    <t>1CT Cmas Large Sack- Mittens</t>
  </si>
  <si>
    <t>CLTS-05</t>
  </si>
  <si>
    <t>1CT Cmas Large Sack- Edison</t>
  </si>
  <si>
    <t>CLTS-06</t>
  </si>
  <si>
    <t>1CT Cmas Large Sack- Trio</t>
  </si>
  <si>
    <t>CX9400A-2</t>
  </si>
  <si>
    <t>20CT CELLO SACK AST</t>
  </si>
  <si>
    <t>Product Size: 5"W x 11"H x 3"D Gusset
(Header w/Cello) 
Retail Size: 5.5"W x 13.5" H x .25" D</t>
  </si>
  <si>
    <t>CASE
786309127135
GTIN
00786309127135</t>
  </si>
  <si>
    <t>CX9407</t>
  </si>
  <si>
    <t>20ct Cello Treat Bags- Stribbon</t>
  </si>
  <si>
    <t>CX9408</t>
  </si>
  <si>
    <t>20ct Cello Treat Bags- Checkers Red</t>
  </si>
  <si>
    <t>CX9409</t>
  </si>
  <si>
    <t>20ct Cello Treat Bags- Zig</t>
  </si>
  <si>
    <t>CX9410</t>
  </si>
  <si>
    <t>20ct Cello Treat Bags- Tilted</t>
  </si>
  <si>
    <t>CX9411</t>
  </si>
  <si>
    <t>20ct Cello Treat Bags- Dottie</t>
  </si>
  <si>
    <t>CX9412</t>
  </si>
  <si>
    <t>20ct Cello Treat Bags- Flakey</t>
  </si>
  <si>
    <t/>
  </si>
  <si>
    <r>
      <t xml:space="preserve">OPEN Stock </t>
    </r>
    <r>
      <rPr>
        <b/>
        <i/>
        <sz val="12"/>
        <color theme="1"/>
        <rFont val="Arial"/>
        <family val="2"/>
      </rPr>
      <t xml:space="preserve"> </t>
    </r>
  </si>
  <si>
    <t>CBC462.</t>
  </si>
  <si>
    <t>FIT</t>
  </si>
  <si>
    <t>CBC457CD</t>
  </si>
  <si>
    <t>10CT ASST XMAS GREETINGS 36PC PDQ</t>
  </si>
  <si>
    <t xml:space="preserve">Display not shown. </t>
  </si>
  <si>
    <t xml:space="preserve">10 Cards Per Box 
Card Size: 4.5" x 6.75"
Package Size: 
5.125" x 7.5" x 0.75" </t>
  </si>
  <si>
    <t>CASE
786309203907
GTIN
10786309203904
PRODUCT
786309203914</t>
  </si>
  <si>
    <t>4F x 9D</t>
  </si>
  <si>
    <t>CTGLF20A</t>
  </si>
  <si>
    <t>CASE &amp; PRODUCT
786309184206
GTIN
10786309184203</t>
  </si>
  <si>
    <t>CASE
786309190757
GTIN
00786309190757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</si>
</sst>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_(&quot;$&quot;* #,##0.000_);_(&quot;$&quot;* \(#,##0.000\);_(&quot;$&quot;* &quot;-&quot;??_);_(@_)"/>
    <numFmt numFmtId="166" formatCode="_(&quot;$&quot;* #,##0.000_);_(&quot;$&quot;* \(#,##0.000\);_(&quot;$&quot;* &quot;-&quot;????_);_(@_)"/>
    <numFmt numFmtId="167" formatCode="0.0"/>
    <numFmt numFmtId="168" formatCode="&quot;$&quot;#,##0.000"/>
    <numFmt numFmtId="169" formatCode="0.000"/>
    <numFmt numFmtId="170" formatCode="000000000000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48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sz val="12"/>
      <color rgb="FF222222"/>
      <name val="Arial"/>
      <family val="2"/>
    </font>
    <font>
      <i/>
      <sz val="9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1"/>
      <color rgb="FFFF000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12"/>
      <color rgb="FF00B050"/>
      <name val="Arial"/>
      <family val="2"/>
    </font>
    <font>
      <b/>
      <sz val="12"/>
      <color rgb="FFFF0000"/>
      <name val="Arial"/>
      <family val="2"/>
    </font>
    <font>
      <i/>
      <sz val="10"/>
      <color rgb="FFFF0000"/>
      <name val="Arial"/>
      <family val="2"/>
    </font>
    <font>
      <sz val="10"/>
      <color rgb="FFFF0000"/>
      <name val="Arial"/>
      <family val="2"/>
    </font>
    <font>
      <b/>
      <sz val="12"/>
      <color rgb="FF00B0F0"/>
      <name val="Arial"/>
      <family val="2"/>
    </font>
    <font>
      <b/>
      <i/>
      <sz val="12"/>
      <name val="Arial"/>
      <family val="2"/>
    </font>
    <font>
      <i/>
      <sz val="11"/>
      <color rgb="FFFF0000"/>
      <name val="Arial"/>
      <family val="2"/>
    </font>
    <font>
      <b/>
      <i/>
      <sz val="16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i/>
      <sz val="7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16"/>
      <color rgb="FFFF0000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b/>
      <sz val="18"/>
      <color theme="1"/>
      <name val="Arial"/>
      <family val="2"/>
    </font>
    <font>
      <sz val="12"/>
      <color rgb="FFFF0000"/>
      <name val="Arial"/>
      <family val="2"/>
    </font>
    <font>
      <i/>
      <sz val="12"/>
      <name val="Arial"/>
      <family val="2"/>
    </font>
    <font>
      <b/>
      <sz val="14"/>
      <color theme="1"/>
      <name val="Arial"/>
      <family val="2"/>
    </font>
    <font>
      <b/>
      <i/>
      <sz val="12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6">
    <xf numFmtId="0" fontId="0" fillId="0" borderId="0" applyNumberForma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1" fillId="0" borderId="0"/>
  </cellStyleXfs>
  <cellXfs count="1141">
    <xf numFmtId="0" fontId="0" fillId="0" borderId="0" xfId="0"/>
    <xf numFmtId="0" fontId="6" fillId="0" borderId="0" xfId="0" applyFont="1" applyAlignment="1">
      <alignment horizontal="center" vertical="center" wrapText="1"/>
    </xf>
    <xf numFmtId="0" fontId="7" fillId="0" borderId="0" xfId="0" applyFont="1"/>
    <xf numFmtId="164" fontId="6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6" fontId="9" fillId="0" borderId="0" xfId="0" applyNumberFormat="1" applyFont="1" applyAlignment="1">
      <alignment horizont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6" fontId="7" fillId="0" borderId="0" xfId="0" applyNumberFormat="1" applyFont="1" applyAlignment="1">
      <alignment horizontal="center"/>
    </xf>
    <xf numFmtId="0" fontId="11" fillId="0" borderId="0" xfId="0" applyFont="1"/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4" fillId="0" borderId="0" xfId="0" applyFont="1"/>
    <xf numFmtId="0" fontId="18" fillId="2" borderId="5" xfId="2" applyFont="1" applyFill="1" applyBorder="1" applyAlignment="1">
      <alignment horizontal="center" vertical="center"/>
    </xf>
    <xf numFmtId="0" fontId="18" fillId="2" borderId="4" xfId="2" applyFont="1" applyFill="1" applyBorder="1" applyAlignment="1">
      <alignment horizontal="center" vertical="center"/>
    </xf>
    <xf numFmtId="0" fontId="18" fillId="2" borderId="2" xfId="2" applyFont="1" applyFill="1" applyBorder="1" applyAlignment="1">
      <alignment horizontal="center" vertical="center"/>
    </xf>
    <xf numFmtId="165" fontId="7" fillId="0" borderId="0" xfId="1" applyNumberFormat="1" applyFont="1"/>
    <xf numFmtId="165" fontId="11" fillId="0" borderId="0" xfId="1" applyNumberFormat="1" applyFont="1"/>
    <xf numFmtId="165" fontId="7" fillId="0" borderId="0" xfId="1" applyNumberFormat="1" applyFont="1" applyAlignment="1">
      <alignment vertical="center"/>
    </xf>
    <xf numFmtId="165" fontId="18" fillId="2" borderId="5" xfId="1" applyNumberFormat="1" applyFont="1" applyFill="1" applyBorder="1" applyAlignment="1">
      <alignment horizontal="center" vertical="center"/>
    </xf>
    <xf numFmtId="44" fontId="7" fillId="0" borderId="0" xfId="1" applyFont="1"/>
    <xf numFmtId="44" fontId="11" fillId="0" borderId="0" xfId="1" applyFont="1"/>
    <xf numFmtId="44" fontId="7" fillId="0" borderId="0" xfId="1" applyFont="1" applyAlignment="1">
      <alignment vertical="center"/>
    </xf>
    <xf numFmtId="44" fontId="18" fillId="2" borderId="2" xfId="1" applyFont="1" applyFill="1" applyBorder="1" applyAlignment="1">
      <alignment horizontal="center" vertical="center"/>
    </xf>
    <xf numFmtId="44" fontId="18" fillId="2" borderId="4" xfId="1" applyFont="1" applyFill="1" applyBorder="1" applyAlignment="1">
      <alignment horizontal="center" vertical="center"/>
    </xf>
    <xf numFmtId="1" fontId="18" fillId="2" borderId="2" xfId="2" applyNumberFormat="1" applyFont="1" applyFill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 vertical="top"/>
    </xf>
    <xf numFmtId="2" fontId="7" fillId="0" borderId="0" xfId="0" applyNumberFormat="1" applyFont="1" applyAlignment="1">
      <alignment horizontal="center"/>
    </xf>
    <xf numFmtId="0" fontId="18" fillId="2" borderId="6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6" fillId="2" borderId="11" xfId="4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" fontId="8" fillId="0" borderId="8" xfId="0" applyNumberFormat="1" applyFont="1" applyBorder="1" applyAlignment="1">
      <alignment horizontal="center"/>
    </xf>
    <xf numFmtId="44" fontId="7" fillId="0" borderId="8" xfId="1" applyFont="1" applyBorder="1"/>
    <xf numFmtId="165" fontId="7" fillId="0" borderId="8" xfId="1" applyNumberFormat="1" applyFont="1" applyBorder="1"/>
    <xf numFmtId="0" fontId="13" fillId="0" borderId="12" xfId="0" applyFont="1" applyBorder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44" fontId="6" fillId="0" borderId="1" xfId="1" applyFont="1" applyBorder="1" applyAlignment="1">
      <alignment horizontal="center" vertical="center"/>
    </xf>
    <xf numFmtId="44" fontId="6" fillId="0" borderId="1" xfId="1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165" fontId="6" fillId="3" borderId="1" xfId="0" applyNumberFormat="1" applyFont="1" applyFill="1" applyBorder="1" applyAlignment="1">
      <alignment horizontal="center" vertical="center"/>
    </xf>
    <xf numFmtId="165" fontId="6" fillId="3" borderId="1" xfId="1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65" fontId="7" fillId="0" borderId="0" xfId="7" applyNumberFormat="1"/>
    <xf numFmtId="44" fontId="7" fillId="0" borderId="0" xfId="7"/>
    <xf numFmtId="0" fontId="22" fillId="0" borderId="0" xfId="0" applyFont="1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1" fontId="22" fillId="0" borderId="1" xfId="4" applyNumberFormat="1" applyFont="1" applyBorder="1" applyAlignment="1">
      <alignment horizontal="center" vertical="center"/>
    </xf>
    <xf numFmtId="0" fontId="23" fillId="0" borderId="1" xfId="0" applyFont="1" applyBorder="1" applyAlignment="1">
      <alignment vertical="center" wrapText="1"/>
    </xf>
    <xf numFmtId="0" fontId="23" fillId="0" borderId="15" xfId="4" applyFont="1" applyBorder="1" applyAlignment="1">
      <alignment horizontal="left" vertical="center"/>
    </xf>
    <xf numFmtId="0" fontId="23" fillId="0" borderId="1" xfId="0" applyFont="1" applyBorder="1" applyAlignment="1">
      <alignment vertical="center"/>
    </xf>
    <xf numFmtId="165" fontId="6" fillId="3" borderId="1" xfId="7" applyNumberFormat="1" applyFont="1" applyFill="1" applyBorder="1" applyAlignment="1">
      <alignment horizontal="center" vertical="center"/>
    </xf>
    <xf numFmtId="44" fontId="6" fillId="0" borderId="1" xfId="7" applyFont="1" applyBorder="1" applyAlignment="1">
      <alignment horizontal="center" vertical="center"/>
    </xf>
    <xf numFmtId="1" fontId="6" fillId="0" borderId="1" xfId="4" applyNumberFormat="1" applyFont="1" applyBorder="1" applyAlignment="1">
      <alignment horizontal="center" vertical="center" wrapText="1"/>
    </xf>
    <xf numFmtId="0" fontId="6" fillId="0" borderId="15" xfId="0" applyFont="1" applyBorder="1" applyAlignment="1">
      <alignment horizontal="left" vertical="center"/>
    </xf>
    <xf numFmtId="0" fontId="6" fillId="0" borderId="15" xfId="0" applyFont="1" applyFill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0" fontId="23" fillId="0" borderId="15" xfId="8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 wrapText="1"/>
    </xf>
    <xf numFmtId="0" fontId="23" fillId="0" borderId="12" xfId="4" applyFont="1" applyBorder="1" applyAlignment="1">
      <alignment horizontal="left" vertical="center"/>
    </xf>
    <xf numFmtId="0" fontId="22" fillId="0" borderId="0" xfId="0" applyFont="1"/>
    <xf numFmtId="1" fontId="22" fillId="0" borderId="17" xfId="4" applyNumberFormat="1" applyFont="1" applyBorder="1" applyAlignment="1">
      <alignment horizontal="center" vertical="center"/>
    </xf>
    <xf numFmtId="0" fontId="23" fillId="0" borderId="15" xfId="5" applyFont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0" fontId="23" fillId="0" borderId="15" xfId="5" applyFont="1" applyFill="1" applyBorder="1" applyAlignment="1">
      <alignment horizontal="left" vertical="center"/>
    </xf>
    <xf numFmtId="165" fontId="18" fillId="2" borderId="5" xfId="7" applyNumberFormat="1" applyFont="1" applyFill="1" applyBorder="1" applyAlignment="1">
      <alignment horizontal="center" vertical="center"/>
    </xf>
    <xf numFmtId="165" fontId="18" fillId="2" borderId="4" xfId="7" applyNumberFormat="1" applyFont="1" applyFill="1" applyBorder="1" applyAlignment="1">
      <alignment horizontal="center" vertical="center"/>
    </xf>
    <xf numFmtId="44" fontId="18" fillId="2" borderId="4" xfId="7" applyFont="1" applyFill="1" applyBorder="1" applyAlignment="1">
      <alignment horizontal="center" vertical="center"/>
    </xf>
    <xf numFmtId="0" fontId="18" fillId="2" borderId="6" xfId="9" applyFont="1" applyFill="1" applyBorder="1" applyAlignment="1">
      <alignment horizontal="center" vertical="center"/>
    </xf>
    <xf numFmtId="0" fontId="18" fillId="2" borderId="5" xfId="9" applyFont="1" applyFill="1" applyBorder="1" applyAlignment="1">
      <alignment horizontal="center" vertical="center"/>
    </xf>
    <xf numFmtId="0" fontId="18" fillId="2" borderId="4" xfId="9" applyFont="1" applyFill="1" applyBorder="1" applyAlignment="1">
      <alignment horizontal="center" vertical="center"/>
    </xf>
    <xf numFmtId="0" fontId="18" fillId="2" borderId="2" xfId="9" applyFont="1" applyFill="1" applyBorder="1" applyAlignment="1">
      <alignment horizontal="center" vertical="center"/>
    </xf>
    <xf numFmtId="1" fontId="18" fillId="2" borderId="2" xfId="9" applyNumberFormat="1" applyFont="1" applyFill="1" applyBorder="1" applyAlignment="1">
      <alignment horizontal="center" vertical="center"/>
    </xf>
    <xf numFmtId="0" fontId="6" fillId="2" borderId="2" xfId="9" applyFont="1" applyFill="1" applyBorder="1" applyAlignment="1">
      <alignment horizontal="center" vertical="center" wrapText="1"/>
    </xf>
    <xf numFmtId="44" fontId="18" fillId="2" borderId="2" xfId="7" applyFont="1" applyFill="1" applyBorder="1" applyAlignment="1">
      <alignment horizontal="center" vertical="center"/>
    </xf>
    <xf numFmtId="165" fontId="7" fillId="0" borderId="0" xfId="7" applyNumberFormat="1" applyBorder="1" applyAlignment="1">
      <alignment vertical="center"/>
    </xf>
    <xf numFmtId="44" fontId="7" fillId="0" borderId="0" xfId="7" applyBorder="1" applyAlignment="1">
      <alignment vertical="center"/>
    </xf>
    <xf numFmtId="164" fontId="9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2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165" fontId="11" fillId="0" borderId="0" xfId="7" applyNumberFormat="1" applyFont="1" applyBorder="1"/>
    <xf numFmtId="44" fontId="11" fillId="0" borderId="0" xfId="7" applyFont="1" applyBorder="1"/>
    <xf numFmtId="0" fontId="19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165" fontId="7" fillId="0" borderId="0" xfId="7" applyNumberFormat="1" applyBorder="1"/>
    <xf numFmtId="44" fontId="7" fillId="0" borderId="0" xfId="7" applyBorder="1"/>
    <xf numFmtId="6" fontId="9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 wrapText="1"/>
    </xf>
    <xf numFmtId="1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164" fontId="6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6" fontId="7" fillId="0" borderId="0" xfId="0" applyNumberFormat="1" applyFont="1" applyBorder="1" applyAlignment="1">
      <alignment horizontal="center"/>
    </xf>
    <xf numFmtId="165" fontId="7" fillId="0" borderId="8" xfId="7" applyNumberFormat="1" applyBorder="1"/>
    <xf numFmtId="44" fontId="7" fillId="0" borderId="8" xfId="7" applyBorder="1"/>
    <xf numFmtId="0" fontId="25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0" fontId="25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2" fontId="27" fillId="0" borderId="1" xfId="0" applyNumberFormat="1" applyFont="1" applyFill="1" applyBorder="1" applyAlignment="1">
      <alignment horizontal="center" vertical="center"/>
    </xf>
    <xf numFmtId="0" fontId="26" fillId="0" borderId="0" xfId="0" applyFont="1"/>
    <xf numFmtId="1" fontId="7" fillId="0" borderId="1" xfId="0" applyNumberFormat="1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left" vertical="center" wrapText="1"/>
    </xf>
    <xf numFmtId="0" fontId="26" fillId="0" borderId="1" xfId="5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2" fontId="27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165" fontId="6" fillId="3" borderId="0" xfId="7" applyNumberFormat="1" applyFont="1" applyFill="1" applyAlignment="1">
      <alignment horizontal="center" vertical="center"/>
    </xf>
    <xf numFmtId="44" fontId="6" fillId="0" borderId="0" xfId="7" applyFont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1" fontId="7" fillId="0" borderId="1" xfId="4" applyNumberFormat="1" applyBorder="1" applyAlignment="1">
      <alignment horizontal="center" vertical="center"/>
    </xf>
    <xf numFmtId="165" fontId="7" fillId="0" borderId="0" xfId="7" applyNumberFormat="1" applyAlignment="1">
      <alignment vertical="center"/>
    </xf>
    <xf numFmtId="44" fontId="7" fillId="0" borderId="0" xfId="7" applyAlignment="1">
      <alignment vertical="center"/>
    </xf>
    <xf numFmtId="165" fontId="11" fillId="0" borderId="0" xfId="7" applyNumberFormat="1" applyFont="1"/>
    <xf numFmtId="44" fontId="11" fillId="0" borderId="0" xfId="7" applyFont="1"/>
    <xf numFmtId="0" fontId="7" fillId="0" borderId="0" xfId="0" applyFont="1" applyFill="1"/>
    <xf numFmtId="165" fontId="7" fillId="0" borderId="0" xfId="7" applyNumberFormat="1" applyFill="1"/>
    <xf numFmtId="44" fontId="7" fillId="0" borderId="0" xfId="7" applyFill="1"/>
    <xf numFmtId="164" fontId="9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  <xf numFmtId="1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left" vertical="center"/>
    </xf>
    <xf numFmtId="0" fontId="26" fillId="0" borderId="13" xfId="0" applyFont="1" applyFill="1" applyBorder="1" applyAlignment="1">
      <alignment horizontal="left" vertical="center"/>
    </xf>
    <xf numFmtId="1" fontId="7" fillId="0" borderId="3" xfId="0" applyNumberFormat="1" applyFont="1" applyFill="1" applyBorder="1" applyAlignment="1">
      <alignment horizontal="center" vertical="center"/>
    </xf>
    <xf numFmtId="44" fontId="6" fillId="0" borderId="1" xfId="7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/>
    </xf>
    <xf numFmtId="0" fontId="6" fillId="4" borderId="13" xfId="0" applyFont="1" applyFill="1" applyBorder="1" applyAlignment="1">
      <alignment horizontal="left" vertical="center"/>
    </xf>
    <xf numFmtId="165" fontId="18" fillId="0" borderId="1" xfId="7" applyNumberFormat="1" applyFont="1" applyFill="1" applyBorder="1" applyAlignment="1">
      <alignment horizontal="center" vertical="center"/>
    </xf>
    <xf numFmtId="165" fontId="18" fillId="0" borderId="5" xfId="7" applyNumberFormat="1" applyFont="1" applyFill="1" applyBorder="1" applyAlignment="1">
      <alignment horizontal="center" vertical="center"/>
    </xf>
    <xf numFmtId="44" fontId="18" fillId="0" borderId="4" xfId="7" applyFont="1" applyFill="1" applyBorder="1" applyAlignment="1">
      <alignment horizontal="center" vertical="center"/>
    </xf>
    <xf numFmtId="0" fontId="18" fillId="0" borderId="6" xfId="9" applyFont="1" applyBorder="1" applyAlignment="1">
      <alignment horizontal="center" vertical="center"/>
    </xf>
    <xf numFmtId="0" fontId="18" fillId="0" borderId="5" xfId="9" applyFont="1" applyBorder="1" applyAlignment="1">
      <alignment horizontal="center" vertical="center"/>
    </xf>
    <xf numFmtId="0" fontId="18" fillId="0" borderId="4" xfId="9" applyFont="1" applyBorder="1" applyAlignment="1">
      <alignment horizontal="center" vertical="center"/>
    </xf>
    <xf numFmtId="0" fontId="18" fillId="0" borderId="2" xfId="9" applyFont="1" applyBorder="1" applyAlignment="1">
      <alignment horizontal="center" vertical="center"/>
    </xf>
    <xf numFmtId="1" fontId="18" fillId="0" borderId="2" xfId="9" applyNumberFormat="1" applyFont="1" applyBorder="1" applyAlignment="1">
      <alignment horizontal="center" vertical="center"/>
    </xf>
    <xf numFmtId="0" fontId="6" fillId="0" borderId="2" xfId="9" applyFont="1" applyBorder="1" applyAlignment="1">
      <alignment horizontal="center" vertical="center" wrapText="1"/>
    </xf>
    <xf numFmtId="0" fontId="6" fillId="0" borderId="11" xfId="4" applyFont="1" applyFill="1" applyBorder="1" applyAlignment="1">
      <alignment horizontal="center" vertical="center"/>
    </xf>
    <xf numFmtId="44" fontId="18" fillId="0" borderId="2" xfId="7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5" applyFont="1" applyFill="1" applyBorder="1" applyAlignment="1">
      <alignment horizontal="left" vertical="center"/>
    </xf>
    <xf numFmtId="1" fontId="7" fillId="0" borderId="0" xfId="0" applyNumberFormat="1" applyFont="1" applyFill="1" applyAlignment="1">
      <alignment horizontal="center" vertical="center"/>
    </xf>
    <xf numFmtId="2" fontId="31" fillId="0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left" vertical="center"/>
    </xf>
    <xf numFmtId="0" fontId="32" fillId="0" borderId="11" xfId="4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13" xfId="0" applyFont="1" applyFill="1" applyBorder="1" applyAlignment="1">
      <alignment horizontal="left" vertical="center"/>
    </xf>
    <xf numFmtId="44" fontId="18" fillId="0" borderId="1" xfId="7" applyFont="1" applyFill="1" applyBorder="1" applyAlignment="1">
      <alignment horizontal="center" vertical="center"/>
    </xf>
    <xf numFmtId="0" fontId="18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/>
    </xf>
    <xf numFmtId="0" fontId="6" fillId="0" borderId="1" xfId="9" applyFont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44" fontId="18" fillId="0" borderId="3" xfId="7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/>
    </xf>
    <xf numFmtId="0" fontId="22" fillId="0" borderId="0" xfId="0" applyFont="1" applyFill="1"/>
    <xf numFmtId="0" fontId="7" fillId="0" borderId="6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wrapText="1"/>
    </xf>
    <xf numFmtId="0" fontId="7" fillId="0" borderId="14" xfId="0" applyFont="1" applyFill="1" applyBorder="1" applyAlignment="1">
      <alignment horizontal="center" vertical="center" wrapText="1"/>
    </xf>
    <xf numFmtId="165" fontId="6" fillId="3" borderId="18" xfId="7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wrapText="1"/>
    </xf>
    <xf numFmtId="1" fontId="7" fillId="0" borderId="1" xfId="4" applyNumberFormat="1" applyFill="1" applyBorder="1" applyAlignment="1">
      <alignment horizontal="center" vertical="center"/>
    </xf>
    <xf numFmtId="0" fontId="26" fillId="0" borderId="1" xfId="0" applyFont="1" applyFill="1" applyBorder="1" applyAlignment="1">
      <alignment vertical="center" wrapText="1"/>
    </xf>
    <xf numFmtId="0" fontId="26" fillId="0" borderId="4" xfId="0" applyFont="1" applyFill="1" applyBorder="1" applyAlignment="1">
      <alignment vertical="center"/>
    </xf>
    <xf numFmtId="165" fontId="7" fillId="0" borderId="0" xfId="7" applyNumberFormat="1" applyFill="1" applyBorder="1" applyAlignment="1">
      <alignment vertical="center"/>
    </xf>
    <xf numFmtId="44" fontId="7" fillId="0" borderId="0" xfId="7" applyFill="1" applyBorder="1" applyAlignment="1">
      <alignment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12" xfId="0" applyFont="1" applyFill="1" applyBorder="1" applyAlignment="1">
      <alignment horizontal="left" vertical="center"/>
    </xf>
    <xf numFmtId="0" fontId="11" fillId="0" borderId="0" xfId="0" applyFont="1" applyFill="1"/>
    <xf numFmtId="165" fontId="11" fillId="0" borderId="0" xfId="7" applyNumberFormat="1" applyFont="1" applyFill="1" applyBorder="1"/>
    <xf numFmtId="44" fontId="11" fillId="0" borderId="0" xfId="7" applyFont="1" applyFill="1" applyBorder="1"/>
    <xf numFmtId="0" fontId="19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13" fillId="0" borderId="12" xfId="0" applyFont="1" applyFill="1" applyBorder="1" applyAlignment="1">
      <alignment vertical="center"/>
    </xf>
    <xf numFmtId="165" fontId="7" fillId="0" borderId="0" xfId="7" applyNumberFormat="1" applyFill="1" applyBorder="1"/>
    <xf numFmtId="44" fontId="7" fillId="0" borderId="0" xfId="7" applyFill="1" applyBorder="1"/>
    <xf numFmtId="6" fontId="9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6" fontId="7" fillId="0" borderId="0" xfId="0" applyNumberFormat="1" applyFont="1" applyFill="1" applyBorder="1" applyAlignment="1">
      <alignment horizontal="center"/>
    </xf>
    <xf numFmtId="0" fontId="14" fillId="0" borderId="0" xfId="0" applyFont="1" applyFill="1"/>
    <xf numFmtId="165" fontId="7" fillId="0" borderId="8" xfId="7" applyNumberFormat="1" applyFill="1" applyBorder="1"/>
    <xf numFmtId="44" fontId="7" fillId="0" borderId="8" xfId="7" applyFill="1" applyBorder="1"/>
    <xf numFmtId="0" fontId="8" fillId="0" borderId="8" xfId="0" applyFont="1" applyFill="1" applyBorder="1" applyAlignment="1">
      <alignment horizontal="center"/>
    </xf>
    <xf numFmtId="1" fontId="8" fillId="0" borderId="8" xfId="0" applyNumberFormat="1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26" fillId="0" borderId="0" xfId="0" applyFont="1" applyAlignment="1">
      <alignment horizontal="center" vertical="center"/>
    </xf>
    <xf numFmtId="1" fontId="7" fillId="0" borderId="0" xfId="0" applyNumberFormat="1" applyFont="1" applyAlignment="1">
      <alignment vertical="center"/>
    </xf>
    <xf numFmtId="0" fontId="6" fillId="6" borderId="1" xfId="0" applyFont="1" applyFill="1" applyBorder="1" applyAlignment="1">
      <alignment horizontal="left" vertical="center"/>
    </xf>
    <xf numFmtId="0" fontId="32" fillId="2" borderId="11" xfId="4" applyFont="1" applyFill="1" applyBorder="1" applyAlignment="1">
      <alignment horizontal="center" vertical="center"/>
    </xf>
    <xf numFmtId="165" fontId="18" fillId="2" borderId="6" xfId="7" applyNumberFormat="1" applyFont="1" applyFill="1" applyBorder="1" applyAlignment="1">
      <alignment horizontal="center" vertical="center"/>
    </xf>
    <xf numFmtId="44" fontId="18" fillId="2" borderId="1" xfId="7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26" fillId="0" borderId="12" xfId="0" applyFont="1" applyBorder="1" applyAlignment="1">
      <alignment horizontal="left" vertical="center"/>
    </xf>
    <xf numFmtId="0" fontId="25" fillId="0" borderId="12" xfId="0" applyFont="1" applyBorder="1" applyAlignment="1">
      <alignment vertical="center"/>
    </xf>
    <xf numFmtId="0" fontId="14" fillId="0" borderId="0" xfId="0" applyFont="1" applyBorder="1"/>
    <xf numFmtId="0" fontId="34" fillId="0" borderId="7" xfId="0" applyFont="1" applyBorder="1" applyAlignment="1">
      <alignment horizontal="center"/>
    </xf>
    <xf numFmtId="165" fontId="7" fillId="0" borderId="0" xfId="7" applyNumberFormat="1" applyFont="1"/>
    <xf numFmtId="44" fontId="7" fillId="0" borderId="0" xfId="7" applyFont="1"/>
    <xf numFmtId="0" fontId="22" fillId="0" borderId="1" xfId="0" applyFont="1" applyBorder="1" applyAlignment="1">
      <alignment horizontal="center" wrapText="1"/>
    </xf>
    <xf numFmtId="1" fontId="22" fillId="0" borderId="1" xfId="0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18" fillId="2" borderId="6" xfId="10" applyFont="1" applyFill="1" applyBorder="1" applyAlignment="1">
      <alignment horizontal="center" vertical="center"/>
    </xf>
    <xf numFmtId="0" fontId="18" fillId="2" borderId="5" xfId="10" applyFont="1" applyFill="1" applyBorder="1" applyAlignment="1">
      <alignment horizontal="center" vertical="center"/>
    </xf>
    <xf numFmtId="0" fontId="18" fillId="2" borderId="4" xfId="10" applyFont="1" applyFill="1" applyBorder="1" applyAlignment="1">
      <alignment horizontal="center" vertical="center"/>
    </xf>
    <xf numFmtId="0" fontId="18" fillId="2" borderId="2" xfId="10" applyFont="1" applyFill="1" applyBorder="1" applyAlignment="1">
      <alignment horizontal="center" vertical="center"/>
    </xf>
    <xf numFmtId="1" fontId="18" fillId="2" borderId="2" xfId="10" applyNumberFormat="1" applyFont="1" applyFill="1" applyBorder="1" applyAlignment="1">
      <alignment horizontal="center" vertical="center"/>
    </xf>
    <xf numFmtId="0" fontId="6" fillId="2" borderId="2" xfId="10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2" fontId="31" fillId="0" borderId="1" xfId="0" applyNumberFormat="1" applyFont="1" applyBorder="1" applyAlignment="1">
      <alignment horizontal="center" vertical="center"/>
    </xf>
    <xf numFmtId="165" fontId="6" fillId="3" borderId="3" xfId="7" applyNumberFormat="1" applyFont="1" applyFill="1" applyBorder="1" applyAlignment="1">
      <alignment horizontal="center" vertical="center"/>
    </xf>
    <xf numFmtId="44" fontId="6" fillId="0" borderId="3" xfId="7" applyFont="1" applyBorder="1" applyAlignment="1">
      <alignment horizontal="center" vertical="center"/>
    </xf>
    <xf numFmtId="2" fontId="6" fillId="0" borderId="3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1" fontId="22" fillId="0" borderId="6" xfId="0" applyNumberFormat="1" applyFont="1" applyBorder="1" applyAlignment="1">
      <alignment horizontal="center" vertical="center"/>
    </xf>
    <xf numFmtId="165" fontId="7" fillId="0" borderId="0" xfId="7" applyNumberFormat="1" applyFont="1" applyAlignment="1">
      <alignment vertical="center"/>
    </xf>
    <xf numFmtId="44" fontId="7" fillId="0" borderId="0" xfId="7" applyFont="1" applyAlignment="1">
      <alignment vertical="center"/>
    </xf>
    <xf numFmtId="165" fontId="7" fillId="0" borderId="8" xfId="7" applyNumberFormat="1" applyFont="1" applyBorder="1"/>
    <xf numFmtId="44" fontId="7" fillId="0" borderId="8" xfId="7" applyFont="1" applyBorder="1"/>
    <xf numFmtId="0" fontId="7" fillId="0" borderId="0" xfId="0" applyFont="1" applyAlignment="1"/>
    <xf numFmtId="0" fontId="7" fillId="0" borderId="0" xfId="0" applyFont="1" applyBorder="1" applyAlignment="1"/>
    <xf numFmtId="0" fontId="6" fillId="2" borderId="0" xfId="10" applyFont="1" applyFill="1" applyAlignment="1">
      <alignment horizontal="center" wrapText="1"/>
    </xf>
    <xf numFmtId="1" fontId="22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18" fillId="0" borderId="6" xfId="10" applyFont="1" applyBorder="1" applyAlignment="1">
      <alignment horizontal="center" vertical="center"/>
    </xf>
    <xf numFmtId="0" fontId="18" fillId="0" borderId="5" xfId="10" applyFont="1" applyBorder="1" applyAlignment="1">
      <alignment horizontal="center" vertical="center"/>
    </xf>
    <xf numFmtId="0" fontId="18" fillId="0" borderId="4" xfId="10" applyFont="1" applyBorder="1" applyAlignment="1">
      <alignment horizontal="center" vertical="center"/>
    </xf>
    <xf numFmtId="0" fontId="18" fillId="0" borderId="2" xfId="10" applyFont="1" applyBorder="1" applyAlignment="1">
      <alignment horizontal="center" vertical="center"/>
    </xf>
    <xf numFmtId="1" fontId="18" fillId="0" borderId="2" xfId="10" applyNumberFormat="1" applyFont="1" applyBorder="1" applyAlignment="1">
      <alignment horizontal="center" vertical="center"/>
    </xf>
    <xf numFmtId="0" fontId="6" fillId="0" borderId="2" xfId="10" applyFont="1" applyBorder="1" applyAlignment="1">
      <alignment horizontal="center" vertical="center" wrapText="1"/>
    </xf>
    <xf numFmtId="0" fontId="6" fillId="0" borderId="2" xfId="10" applyFont="1" applyBorder="1" applyAlignment="1">
      <alignment horizontal="center" wrapText="1"/>
    </xf>
    <xf numFmtId="1" fontId="22" fillId="0" borderId="6" xfId="0" applyNumberFormat="1" applyFont="1" applyFill="1" applyBorder="1" applyAlignment="1">
      <alignment horizontal="center" vertical="center"/>
    </xf>
    <xf numFmtId="44" fontId="6" fillId="3" borderId="1" xfId="7" applyFont="1" applyFill="1" applyBorder="1" applyAlignment="1">
      <alignment horizontal="center" vertical="center"/>
    </xf>
    <xf numFmtId="166" fontId="6" fillId="3" borderId="1" xfId="7" applyNumberFormat="1" applyFont="1" applyFill="1" applyBorder="1" applyAlignment="1">
      <alignment horizontal="center" vertical="center"/>
    </xf>
    <xf numFmtId="0" fontId="18" fillId="0" borderId="1" xfId="10" applyFont="1" applyBorder="1" applyAlignment="1">
      <alignment horizontal="center" vertical="center"/>
    </xf>
    <xf numFmtId="1" fontId="18" fillId="0" borderId="1" xfId="10" applyNumberFormat="1" applyFont="1" applyBorder="1" applyAlignment="1">
      <alignment horizontal="center" vertical="center"/>
    </xf>
    <xf numFmtId="0" fontId="6" fillId="0" borderId="1" xfId="10" applyFont="1" applyBorder="1" applyAlignment="1">
      <alignment horizontal="center" vertical="center" wrapText="1"/>
    </xf>
    <xf numFmtId="0" fontId="6" fillId="0" borderId="1" xfId="10" applyFont="1" applyBorder="1" applyAlignment="1">
      <alignment horizontal="center" wrapText="1"/>
    </xf>
    <xf numFmtId="0" fontId="6" fillId="0" borderId="15" xfId="4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wrapText="1"/>
    </xf>
    <xf numFmtId="1" fontId="22" fillId="0" borderId="23" xfId="0" applyNumberFormat="1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left" vertical="center" wrapText="1"/>
    </xf>
    <xf numFmtId="0" fontId="23" fillId="0" borderId="16" xfId="0" applyFont="1" applyFill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11" fillId="0" borderId="0" xfId="0" applyFont="1" applyAlignment="1"/>
    <xf numFmtId="0" fontId="6" fillId="0" borderId="0" xfId="0" applyFont="1" applyAlignment="1"/>
    <xf numFmtId="165" fontId="7" fillId="0" borderId="0" xfId="7" applyNumberFormat="1" applyFont="1" applyFill="1"/>
    <xf numFmtId="44" fontId="7" fillId="0" borderId="0" xfId="7" applyFont="1" applyFill="1"/>
    <xf numFmtId="0" fontId="22" fillId="0" borderId="1" xfId="0" applyFont="1" applyFill="1" applyBorder="1" applyAlignment="1">
      <alignment horizontal="left" vertical="center"/>
    </xf>
    <xf numFmtId="0" fontId="6" fillId="0" borderId="25" xfId="4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1" fontId="6" fillId="0" borderId="6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167" fontId="6" fillId="0" borderId="1" xfId="0" applyNumberFormat="1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vertical="center"/>
    </xf>
    <xf numFmtId="0" fontId="18" fillId="0" borderId="6" xfId="11" applyFont="1" applyBorder="1" applyAlignment="1">
      <alignment horizontal="center" vertical="center"/>
    </xf>
    <xf numFmtId="0" fontId="18" fillId="0" borderId="5" xfId="11" applyFont="1" applyBorder="1" applyAlignment="1">
      <alignment horizontal="center" vertical="center"/>
    </xf>
    <xf numFmtId="0" fontId="18" fillId="0" borderId="4" xfId="11" applyFont="1" applyBorder="1" applyAlignment="1">
      <alignment horizontal="center" vertical="center"/>
    </xf>
    <xf numFmtId="0" fontId="18" fillId="0" borderId="2" xfId="11" applyFont="1" applyBorder="1" applyAlignment="1">
      <alignment horizontal="center" vertical="center"/>
    </xf>
    <xf numFmtId="1" fontId="18" fillId="0" borderId="2" xfId="11" applyNumberFormat="1" applyFont="1" applyBorder="1" applyAlignment="1">
      <alignment horizontal="center" vertical="center"/>
    </xf>
    <xf numFmtId="0" fontId="6" fillId="0" borderId="2" xfId="11" applyFont="1" applyBorder="1" applyAlignment="1">
      <alignment horizontal="center" vertical="center" wrapText="1"/>
    </xf>
    <xf numFmtId="165" fontId="7" fillId="0" borderId="0" xfId="7" applyNumberFormat="1" applyFont="1" applyFill="1" applyAlignment="1">
      <alignment vertical="center"/>
    </xf>
    <xf numFmtId="44" fontId="7" fillId="0" borderId="0" xfId="7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165" fontId="11" fillId="0" borderId="0" xfId="7" applyNumberFormat="1" applyFont="1" applyFill="1"/>
    <xf numFmtId="44" fontId="11" fillId="0" borderId="0" xfId="7" applyFont="1" applyFill="1"/>
    <xf numFmtId="0" fontId="19" fillId="0" borderId="0" xfId="0" applyFont="1" applyFill="1" applyAlignment="1">
      <alignment horizontal="center" vertical="center" wrapText="1"/>
    </xf>
    <xf numFmtId="1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6" fontId="9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horizontal="center" vertical="top"/>
    </xf>
    <xf numFmtId="0" fontId="6" fillId="0" borderId="0" xfId="0" applyFont="1" applyFill="1" applyAlignment="1">
      <alignment horizontal="center" vertical="center" wrapText="1"/>
    </xf>
    <xf numFmtId="1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164" fontId="6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vertical="center" wrapText="1"/>
    </xf>
    <xf numFmtId="6" fontId="7" fillId="0" borderId="0" xfId="0" applyNumberFormat="1" applyFont="1" applyFill="1" applyAlignment="1">
      <alignment horizontal="center"/>
    </xf>
    <xf numFmtId="165" fontId="7" fillId="0" borderId="8" xfId="7" applyNumberFormat="1" applyFont="1" applyFill="1" applyBorder="1"/>
    <xf numFmtId="44" fontId="7" fillId="0" borderId="8" xfId="7" applyFont="1" applyFill="1" applyBorder="1"/>
    <xf numFmtId="2" fontId="7" fillId="0" borderId="0" xfId="0" applyNumberFormat="1" applyFont="1" applyAlignment="1">
      <alignment horizontal="center" vertical="center"/>
    </xf>
    <xf numFmtId="168" fontId="22" fillId="0" borderId="1" xfId="0" applyNumberFormat="1" applyFont="1" applyBorder="1" applyAlignment="1">
      <alignment horizontal="center" vertical="center"/>
    </xf>
    <xf numFmtId="168" fontId="22" fillId="0" borderId="1" xfId="0" applyNumberFormat="1" applyFont="1" applyFill="1" applyBorder="1" applyAlignment="1">
      <alignment horizontal="center" vertical="center"/>
    </xf>
    <xf numFmtId="164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left" vertical="center"/>
    </xf>
    <xf numFmtId="164" fontId="22" fillId="0" borderId="1" xfId="0" applyNumberFormat="1" applyFont="1" applyFill="1" applyBorder="1" applyAlignment="1">
      <alignment horizontal="center" vertical="center"/>
    </xf>
    <xf numFmtId="168" fontId="6" fillId="3" borderId="1" xfId="7" applyNumberFormat="1" applyFont="1" applyFill="1" applyBorder="1" applyAlignment="1">
      <alignment horizontal="center" vertical="center"/>
    </xf>
    <xf numFmtId="44" fontId="6" fillId="0" borderId="1" xfId="7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/>
    </xf>
    <xf numFmtId="0" fontId="35" fillId="0" borderId="0" xfId="0" applyFont="1" applyAlignment="1">
      <alignment horizontal="center" vertical="center"/>
    </xf>
    <xf numFmtId="165" fontId="18" fillId="2" borderId="24" xfId="7" applyNumberFormat="1" applyFont="1" applyFill="1" applyBorder="1" applyAlignment="1">
      <alignment horizontal="center" vertical="center"/>
    </xf>
    <xf numFmtId="44" fontId="18" fillId="2" borderId="19" xfId="7" applyFont="1" applyFill="1" applyBorder="1" applyAlignment="1">
      <alignment horizontal="center" vertical="center"/>
    </xf>
    <xf numFmtId="0" fontId="18" fillId="2" borderId="23" xfId="11" applyFont="1" applyFill="1" applyBorder="1" applyAlignment="1">
      <alignment horizontal="center" vertical="center"/>
    </xf>
    <xf numFmtId="0" fontId="18" fillId="2" borderId="24" xfId="11" applyFont="1" applyFill="1" applyBorder="1" applyAlignment="1">
      <alignment horizontal="center" vertical="center"/>
    </xf>
    <xf numFmtId="0" fontId="18" fillId="2" borderId="19" xfId="11" applyFont="1" applyFill="1" applyBorder="1" applyAlignment="1">
      <alignment horizontal="center" vertical="center"/>
    </xf>
    <xf numFmtId="0" fontId="18" fillId="2" borderId="0" xfId="11" applyFont="1" applyFill="1" applyAlignment="1">
      <alignment horizontal="center" vertical="center"/>
    </xf>
    <xf numFmtId="1" fontId="36" fillId="2" borderId="0" xfId="11" applyNumberFormat="1" applyFont="1" applyFill="1" applyAlignment="1">
      <alignment horizontal="center" vertical="center"/>
    </xf>
    <xf numFmtId="0" fontId="6" fillId="2" borderId="0" xfId="11" applyFont="1" applyFill="1" applyAlignment="1">
      <alignment horizontal="center" vertical="center" wrapText="1"/>
    </xf>
    <xf numFmtId="0" fontId="6" fillId="2" borderId="12" xfId="4" applyFont="1" applyFill="1" applyBorder="1" applyAlignment="1">
      <alignment horizontal="center" vertical="center"/>
    </xf>
    <xf numFmtId="1" fontId="9" fillId="0" borderId="6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left" vertical="center"/>
    </xf>
    <xf numFmtId="168" fontId="28" fillId="0" borderId="20" xfId="0" applyNumberFormat="1" applyFont="1" applyBorder="1" applyAlignment="1">
      <alignment horizontal="center" vertical="top"/>
    </xf>
    <xf numFmtId="0" fontId="37" fillId="0" borderId="0" xfId="0" applyFont="1" applyAlignment="1">
      <alignment horizontal="center" vertical="center"/>
    </xf>
    <xf numFmtId="164" fontId="22" fillId="0" borderId="3" xfId="0" applyNumberFormat="1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top" wrapText="1"/>
    </xf>
    <xf numFmtId="0" fontId="35" fillId="0" borderId="0" xfId="0" applyFont="1" applyBorder="1" applyAlignment="1">
      <alignment horizontal="center" vertical="top" wrapText="1"/>
    </xf>
    <xf numFmtId="0" fontId="35" fillId="0" borderId="18" xfId="0" applyFont="1" applyBorder="1" applyAlignment="1">
      <alignment horizontal="center" vertical="top" wrapText="1"/>
    </xf>
    <xf numFmtId="0" fontId="22" fillId="0" borderId="3" xfId="0" applyFont="1" applyBorder="1" applyAlignment="1">
      <alignment horizontal="center" vertical="center"/>
    </xf>
    <xf numFmtId="0" fontId="6" fillId="0" borderId="20" xfId="0" quotePrefix="1" applyFont="1" applyBorder="1" applyAlignment="1">
      <alignment horizontal="left" vertical="center" wrapText="1"/>
    </xf>
    <xf numFmtId="0" fontId="18" fillId="2" borderId="6" xfId="11" applyFont="1" applyFill="1" applyBorder="1" applyAlignment="1">
      <alignment horizontal="center" vertical="center"/>
    </xf>
    <xf numFmtId="0" fontId="18" fillId="2" borderId="5" xfId="11" applyFont="1" applyFill="1" applyBorder="1" applyAlignment="1">
      <alignment horizontal="center" vertical="center"/>
    </xf>
    <xf numFmtId="0" fontId="18" fillId="2" borderId="4" xfId="11" applyFont="1" applyFill="1" applyBorder="1" applyAlignment="1">
      <alignment horizontal="center" vertical="center"/>
    </xf>
    <xf numFmtId="1" fontId="36" fillId="0" borderId="0" xfId="11" applyNumberFormat="1" applyFont="1" applyAlignment="1">
      <alignment horizontal="center" vertical="center"/>
    </xf>
    <xf numFmtId="0" fontId="6" fillId="2" borderId="5" xfId="11" applyFont="1" applyFill="1" applyBorder="1" applyAlignment="1">
      <alignment horizontal="center" vertical="center" wrapText="1"/>
    </xf>
    <xf numFmtId="0" fontId="6" fillId="0" borderId="0" xfId="11" applyFont="1" applyAlignment="1">
      <alignment horizontal="center" vertical="center" wrapText="1"/>
    </xf>
    <xf numFmtId="0" fontId="6" fillId="0" borderId="12" xfId="4" applyFont="1" applyFill="1" applyBorder="1" applyAlignment="1">
      <alignment horizontal="center" vertical="center"/>
    </xf>
    <xf numFmtId="0" fontId="23" fillId="0" borderId="20" xfId="0" applyFont="1" applyFill="1" applyBorder="1" applyAlignment="1">
      <alignment horizontal="left" vertical="center"/>
    </xf>
    <xf numFmtId="0" fontId="23" fillId="0" borderId="3" xfId="0" applyFont="1" applyBorder="1" applyAlignment="1">
      <alignment horizontal="left" vertical="center" wrapText="1"/>
    </xf>
    <xf numFmtId="168" fontId="6" fillId="7" borderId="1" xfId="7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8" fontId="22" fillId="0" borderId="1" xfId="7" applyNumberFormat="1" applyFont="1" applyFill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vertical="center"/>
    </xf>
    <xf numFmtId="0" fontId="35" fillId="0" borderId="0" xfId="0" applyFont="1" applyFill="1" applyAlignment="1">
      <alignment horizontal="center" vertical="center"/>
    </xf>
    <xf numFmtId="1" fontId="38" fillId="2" borderId="0" xfId="11" applyNumberFormat="1" applyFont="1" applyFill="1" applyAlignment="1">
      <alignment horizontal="center" vertical="center"/>
    </xf>
    <xf numFmtId="0" fontId="23" fillId="0" borderId="3" xfId="0" applyFont="1" applyBorder="1" applyAlignment="1">
      <alignment horizontal="left" vertical="center"/>
    </xf>
    <xf numFmtId="0" fontId="23" fillId="0" borderId="1" xfId="11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" fontId="18" fillId="2" borderId="0" xfId="11" applyNumberFormat="1" applyFont="1" applyFill="1" applyAlignment="1">
      <alignment horizontal="center" vertical="center"/>
    </xf>
    <xf numFmtId="165" fontId="7" fillId="0" borderId="0" xfId="7" applyNumberFormat="1" applyFont="1" applyBorder="1" applyAlignment="1">
      <alignment vertical="center"/>
    </xf>
    <xf numFmtId="44" fontId="7" fillId="0" borderId="0" xfId="7" applyFont="1" applyBorder="1" applyAlignment="1">
      <alignment vertical="center"/>
    </xf>
    <xf numFmtId="0" fontId="11" fillId="0" borderId="0" xfId="0" applyFont="1" applyAlignment="1">
      <alignment vertical="center"/>
    </xf>
    <xf numFmtId="165" fontId="11" fillId="0" borderId="0" xfId="7" applyNumberFormat="1" applyFont="1" applyBorder="1" applyAlignment="1">
      <alignment vertical="center"/>
    </xf>
    <xf numFmtId="44" fontId="11" fillId="0" borderId="0" xfId="7" applyFont="1" applyBorder="1" applyAlignment="1">
      <alignment vertical="center"/>
    </xf>
    <xf numFmtId="1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6" fontId="9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6" fontId="7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165" fontId="7" fillId="0" borderId="8" xfId="7" applyNumberFormat="1" applyFont="1" applyBorder="1" applyAlignment="1">
      <alignment vertical="center"/>
    </xf>
    <xf numFmtId="44" fontId="7" fillId="0" borderId="8" xfId="7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39" fillId="0" borderId="30" xfId="0" applyFont="1" applyBorder="1" applyAlignment="1" applyProtection="1">
      <alignment horizontal="center" vertical="center"/>
      <protection locked="0"/>
    </xf>
    <xf numFmtId="0" fontId="7" fillId="0" borderId="22" xfId="0" applyFont="1" applyBorder="1" applyAlignment="1">
      <alignment horizontal="center" vertical="center" wrapText="1"/>
    </xf>
    <xf numFmtId="0" fontId="39" fillId="0" borderId="6" xfId="0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" fontId="22" fillId="0" borderId="3" xfId="4" applyNumberFormat="1" applyFont="1" applyBorder="1" applyAlignment="1">
      <alignment horizontal="center" vertical="center"/>
    </xf>
    <xf numFmtId="0" fontId="39" fillId="0" borderId="14" xfId="0" applyFont="1" applyBorder="1" applyAlignment="1" applyProtection="1">
      <alignment horizontal="center" vertical="center"/>
      <protection locked="0"/>
    </xf>
    <xf numFmtId="44" fontId="6" fillId="0" borderId="1" xfId="7" applyFont="1" applyBorder="1" applyAlignment="1" applyProtection="1">
      <alignment horizontal="center" vertical="center"/>
      <protection locked="0"/>
    </xf>
    <xf numFmtId="169" fontId="6" fillId="0" borderId="1" xfId="0" applyNumberFormat="1" applyFont="1" applyFill="1" applyBorder="1" applyAlignment="1" applyProtection="1">
      <alignment horizontal="center" vertical="center"/>
      <protection locked="0"/>
    </xf>
    <xf numFmtId="2" fontId="6" fillId="0" borderId="1" xfId="0" applyNumberFormat="1" applyFont="1" applyFill="1" applyBorder="1" applyAlignment="1" applyProtection="1">
      <alignment horizontal="center" vertical="center"/>
      <protection locked="0"/>
    </xf>
    <xf numFmtId="2" fontId="35" fillId="0" borderId="1" xfId="0" applyNumberFormat="1" applyFont="1" applyFill="1" applyBorder="1" applyAlignment="1" applyProtection="1">
      <alignment horizontal="center" vertical="center"/>
      <protection locked="0"/>
    </xf>
    <xf numFmtId="167" fontId="6" fillId="0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1" fontId="6" fillId="0" borderId="1" xfId="5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0" borderId="15" xfId="0" applyFont="1" applyBorder="1" applyAlignment="1" applyProtection="1">
      <alignment horizontal="left" vertical="center"/>
      <protection locked="0"/>
    </xf>
    <xf numFmtId="0" fontId="18" fillId="2" borderId="2" xfId="11" applyFont="1" applyFill="1" applyBorder="1" applyAlignment="1">
      <alignment horizontal="center" vertical="center"/>
    </xf>
    <xf numFmtId="1" fontId="18" fillId="2" borderId="2" xfId="11" applyNumberFormat="1" applyFont="1" applyFill="1" applyBorder="1" applyAlignment="1">
      <alignment horizontal="center" vertical="center"/>
    </xf>
    <xf numFmtId="0" fontId="6" fillId="2" borderId="2" xfId="11" applyFont="1" applyFill="1" applyBorder="1" applyAlignment="1">
      <alignment horizontal="center" vertical="center" wrapText="1"/>
    </xf>
    <xf numFmtId="1" fontId="22" fillId="0" borderId="3" xfId="5" applyNumberFormat="1" applyFont="1" applyBorder="1" applyAlignment="1">
      <alignment horizontal="center" vertical="center"/>
    </xf>
    <xf numFmtId="1" fontId="22" fillId="0" borderId="1" xfId="5" applyNumberFormat="1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165" fontId="6" fillId="3" borderId="22" xfId="7" applyNumberFormat="1" applyFont="1" applyFill="1" applyBorder="1" applyAlignment="1">
      <alignment horizontal="center" vertical="center"/>
    </xf>
    <xf numFmtId="44" fontId="6" fillId="0" borderId="22" xfId="7" applyFont="1" applyBorder="1" applyAlignment="1">
      <alignment horizontal="center" vertical="center"/>
    </xf>
    <xf numFmtId="2" fontId="6" fillId="0" borderId="22" xfId="0" applyNumberFormat="1" applyFont="1" applyFill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1" fontId="6" fillId="0" borderId="22" xfId="0" applyNumberFormat="1" applyFont="1" applyBorder="1" applyAlignment="1">
      <alignment horizontal="center" vertical="center" wrapText="1"/>
    </xf>
    <xf numFmtId="0" fontId="6" fillId="0" borderId="22" xfId="0" applyFont="1" applyFill="1" applyBorder="1" applyAlignment="1">
      <alignment vertical="center"/>
    </xf>
    <xf numFmtId="0" fontId="6" fillId="0" borderId="22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165" fontId="6" fillId="3" borderId="16" xfId="7" applyNumberFormat="1" applyFont="1" applyFill="1" applyBorder="1" applyAlignment="1">
      <alignment horizontal="center" vertical="center"/>
    </xf>
    <xf numFmtId="44" fontId="6" fillId="0" borderId="16" xfId="7" applyFont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1" fontId="6" fillId="0" borderId="16" xfId="0" applyNumberFormat="1" applyFont="1" applyBorder="1" applyAlignment="1">
      <alignment horizontal="center" vertical="center" wrapText="1"/>
    </xf>
    <xf numFmtId="0" fontId="6" fillId="0" borderId="16" xfId="0" applyFont="1" applyFill="1" applyBorder="1" applyAlignment="1">
      <alignment vertical="center"/>
    </xf>
    <xf numFmtId="0" fontId="6" fillId="0" borderId="16" xfId="0" applyFont="1" applyBorder="1" applyAlignment="1">
      <alignment horizontal="left" vertical="center"/>
    </xf>
    <xf numFmtId="0" fontId="6" fillId="0" borderId="32" xfId="0" applyFont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 wrapText="1"/>
    </xf>
    <xf numFmtId="1" fontId="22" fillId="0" borderId="1" xfId="4" applyNumberFormat="1" applyFont="1" applyFill="1" applyBorder="1" applyAlignment="1">
      <alignment horizontal="center" vertical="center"/>
    </xf>
    <xf numFmtId="0" fontId="23" fillId="0" borderId="1" xfId="4" applyFont="1" applyBorder="1" applyAlignment="1">
      <alignment horizontal="left" vertical="center"/>
    </xf>
    <xf numFmtId="2" fontId="6" fillId="7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3" fillId="0" borderId="1" xfId="4" applyFont="1" applyFill="1" applyBorder="1" applyAlignment="1">
      <alignment horizontal="left" vertical="center"/>
    </xf>
    <xf numFmtId="0" fontId="32" fillId="0" borderId="1" xfId="0" applyFont="1" applyBorder="1" applyAlignment="1">
      <alignment horizontal="left" vertical="center"/>
    </xf>
    <xf numFmtId="0" fontId="32" fillId="2" borderId="2" xfId="11" applyFont="1" applyFill="1" applyBorder="1" applyAlignment="1">
      <alignment horizontal="center" vertical="center" wrapText="1"/>
    </xf>
    <xf numFmtId="1" fontId="22" fillId="0" borderId="22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40" fillId="0" borderId="0" xfId="0" applyFont="1"/>
    <xf numFmtId="0" fontId="32" fillId="0" borderId="0" xfId="0" applyFont="1" applyAlignment="1">
      <alignment vertical="center"/>
    </xf>
    <xf numFmtId="0" fontId="34" fillId="0" borderId="8" xfId="0" applyFont="1" applyBorder="1" applyAlignment="1">
      <alignment horizontal="center"/>
    </xf>
    <xf numFmtId="0" fontId="41" fillId="0" borderId="0" xfId="11" applyFont="1"/>
    <xf numFmtId="1" fontId="22" fillId="0" borderId="3" xfId="8" applyNumberFormat="1" applyFont="1" applyBorder="1" applyAlignment="1">
      <alignment horizontal="center" vertical="center"/>
    </xf>
    <xf numFmtId="0" fontId="7" fillId="0" borderId="1" xfId="6" applyFill="1" applyBorder="1" applyAlignment="1" applyProtection="1">
      <alignment horizontal="center" vertical="center"/>
      <protection locked="0"/>
    </xf>
    <xf numFmtId="0" fontId="23" fillId="0" borderId="1" xfId="6" applyFont="1" applyFill="1" applyBorder="1" applyAlignment="1" applyProtection="1">
      <alignment horizontal="left" vertical="center"/>
      <protection locked="0"/>
    </xf>
    <xf numFmtId="1" fontId="22" fillId="0" borderId="16" xfId="8" applyNumberFormat="1" applyFont="1" applyBorder="1" applyAlignment="1">
      <alignment horizontal="center" vertical="center"/>
    </xf>
    <xf numFmtId="165" fontId="6" fillId="3" borderId="3" xfId="12" applyNumberFormat="1" applyFont="1" applyFill="1" applyBorder="1" applyAlignment="1">
      <alignment horizontal="center" vertical="center"/>
    </xf>
    <xf numFmtId="44" fontId="6" fillId="0" borderId="3" xfId="12" applyFont="1" applyFill="1" applyBorder="1" applyAlignment="1" applyProtection="1">
      <alignment horizontal="center" vertical="center"/>
      <protection locked="0"/>
    </xf>
    <xf numFmtId="169" fontId="6" fillId="0" borderId="1" xfId="11" applyNumberFormat="1" applyFont="1" applyBorder="1" applyAlignment="1" applyProtection="1">
      <alignment horizontal="center" vertical="center"/>
      <protection locked="0"/>
    </xf>
    <xf numFmtId="169" fontId="6" fillId="0" borderId="3" xfId="11" applyNumberFormat="1" applyFont="1" applyBorder="1" applyAlignment="1" applyProtection="1">
      <alignment horizontal="center" vertical="center"/>
      <protection locked="0"/>
    </xf>
    <xf numFmtId="0" fontId="18" fillId="0" borderId="3" xfId="11" applyFont="1" applyBorder="1" applyAlignment="1" applyProtection="1">
      <alignment horizontal="center" vertical="center"/>
      <protection locked="0"/>
    </xf>
    <xf numFmtId="0" fontId="18" fillId="0" borderId="16" xfId="11" applyFont="1" applyBorder="1" applyAlignment="1" applyProtection="1">
      <alignment horizontal="center" vertical="center"/>
      <protection locked="0"/>
    </xf>
    <xf numFmtId="1" fontId="6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" applyFont="1" applyBorder="1" applyAlignment="1" applyProtection="1">
      <alignment horizontal="left" vertical="center" wrapText="1"/>
      <protection locked="0"/>
    </xf>
    <xf numFmtId="0" fontId="6" fillId="0" borderId="1" xfId="11" applyFont="1" applyBorder="1" applyAlignment="1" applyProtection="1">
      <alignment horizontal="left" vertical="center"/>
      <protection locked="0"/>
    </xf>
    <xf numFmtId="0" fontId="18" fillId="0" borderId="4" xfId="11" applyFont="1" applyBorder="1" applyAlignment="1" applyProtection="1">
      <alignment horizontal="center" vertical="center"/>
      <protection locked="0"/>
    </xf>
    <xf numFmtId="0" fontId="18" fillId="0" borderId="5" xfId="11" applyFont="1" applyBorder="1" applyAlignment="1" applyProtection="1">
      <alignment horizontal="center" vertical="center"/>
      <protection locked="0"/>
    </xf>
    <xf numFmtId="0" fontId="6" fillId="0" borderId="5" xfId="11" applyFont="1" applyBorder="1" applyAlignment="1" applyProtection="1">
      <alignment horizontal="center" vertical="center" wrapText="1"/>
      <protection locked="0"/>
    </xf>
    <xf numFmtId="0" fontId="6" fillId="0" borderId="5" xfId="11" applyFont="1" applyBorder="1" applyAlignment="1" applyProtection="1">
      <alignment horizontal="left" vertical="center" wrapText="1"/>
      <protection locked="0"/>
    </xf>
    <xf numFmtId="0" fontId="6" fillId="0" borderId="4" xfId="4" applyFont="1" applyFill="1" applyBorder="1" applyAlignment="1" applyProtection="1">
      <alignment horizontal="left" vertical="center"/>
      <protection locked="0"/>
    </xf>
    <xf numFmtId="0" fontId="18" fillId="0" borderId="0" xfId="11" applyFont="1" applyAlignment="1">
      <alignment vertical="center"/>
    </xf>
    <xf numFmtId="0" fontId="18" fillId="0" borderId="2" xfId="11" applyFont="1" applyBorder="1" applyAlignment="1" applyProtection="1">
      <alignment horizontal="center" vertical="center"/>
      <protection locked="0"/>
    </xf>
    <xf numFmtId="0" fontId="18" fillId="0" borderId="1" xfId="11" applyFont="1" applyBorder="1" applyAlignment="1" applyProtection="1">
      <alignment horizontal="center" vertical="center"/>
      <protection locked="0"/>
    </xf>
    <xf numFmtId="1" fontId="22" fillId="0" borderId="1" xfId="8" applyNumberFormat="1" applyFont="1" applyBorder="1" applyAlignment="1">
      <alignment horizontal="center" vertical="center"/>
    </xf>
    <xf numFmtId="1" fontId="22" fillId="0" borderId="1" xfId="5" applyNumberFormat="1" applyFont="1" applyFill="1" applyBorder="1" applyAlignment="1">
      <alignment horizontal="center" vertical="center"/>
    </xf>
    <xf numFmtId="0" fontId="23" fillId="0" borderId="1" xfId="5" applyFont="1" applyFill="1" applyBorder="1" applyAlignment="1">
      <alignment horizontal="left" vertical="center"/>
    </xf>
    <xf numFmtId="165" fontId="6" fillId="3" borderId="1" xfId="12" applyNumberFormat="1" applyFont="1" applyFill="1" applyBorder="1" applyAlignment="1">
      <alignment horizontal="center" vertical="center"/>
    </xf>
    <xf numFmtId="44" fontId="6" fillId="0" borderId="1" xfId="12" applyFont="1" applyFill="1" applyBorder="1" applyAlignment="1" applyProtection="1">
      <alignment horizontal="center" vertical="center"/>
      <protection locked="0"/>
    </xf>
    <xf numFmtId="0" fontId="7" fillId="0" borderId="16" xfId="6" applyFill="1" applyBorder="1" applyAlignment="1" applyProtection="1">
      <alignment horizontal="center" vertical="center"/>
      <protection locked="0"/>
    </xf>
    <xf numFmtId="0" fontId="23" fillId="0" borderId="16" xfId="6" applyFont="1" applyFill="1" applyBorder="1" applyAlignment="1" applyProtection="1">
      <alignment horizontal="left" vertical="center"/>
      <protection locked="0"/>
    </xf>
    <xf numFmtId="0" fontId="23" fillId="0" borderId="16" xfId="5" applyFont="1" applyFill="1" applyBorder="1" applyAlignment="1" applyProtection="1">
      <alignment horizontal="left" vertical="center"/>
      <protection locked="0"/>
    </xf>
    <xf numFmtId="0" fontId="23" fillId="0" borderId="1" xfId="5" applyFont="1" applyFill="1" applyBorder="1" applyAlignment="1" applyProtection="1">
      <alignment horizontal="left" vertical="center"/>
      <protection locked="0"/>
    </xf>
    <xf numFmtId="0" fontId="18" fillId="0" borderId="27" xfId="11" applyFont="1" applyBorder="1" applyAlignment="1" applyProtection="1">
      <alignment horizontal="center" vertical="center"/>
      <protection locked="0"/>
    </xf>
    <xf numFmtId="0" fontId="23" fillId="0" borderId="1" xfId="4" applyFont="1" applyFill="1" applyBorder="1" applyAlignment="1">
      <alignment horizontal="left"/>
    </xf>
    <xf numFmtId="2" fontId="45" fillId="0" borderId="1" xfId="11" applyNumberFormat="1" applyFont="1" applyBorder="1" applyAlignment="1" applyProtection="1">
      <alignment horizontal="center" vertical="center" wrapText="1"/>
      <protection locked="0"/>
    </xf>
    <xf numFmtId="2" fontId="46" fillId="0" borderId="1" xfId="11" applyNumberFormat="1" applyFont="1" applyBorder="1" applyAlignment="1" applyProtection="1">
      <alignment horizontal="center" vertical="center" wrapText="1"/>
      <protection locked="0"/>
    </xf>
    <xf numFmtId="0" fontId="39" fillId="0" borderId="0" xfId="11" applyFont="1" applyAlignment="1">
      <alignment vertical="center"/>
    </xf>
    <xf numFmtId="44" fontId="18" fillId="0" borderId="1" xfId="12" applyFont="1" applyFill="1" applyBorder="1" applyAlignment="1" applyProtection="1">
      <alignment horizontal="center" vertical="center"/>
      <protection locked="0"/>
    </xf>
    <xf numFmtId="14" fontId="35" fillId="0" borderId="18" xfId="11" applyNumberFormat="1" applyFont="1" applyBorder="1"/>
    <xf numFmtId="0" fontId="35" fillId="0" borderId="18" xfId="11" applyFont="1" applyBorder="1"/>
    <xf numFmtId="0" fontId="41" fillId="0" borderId="0" xfId="11" applyFont="1" applyAlignment="1">
      <alignment vertical="center"/>
    </xf>
    <xf numFmtId="0" fontId="47" fillId="0" borderId="0" xfId="11" applyFont="1" applyAlignment="1">
      <alignment horizontal="center" vertical="center" wrapText="1"/>
    </xf>
    <xf numFmtId="0" fontId="7" fillId="0" borderId="0" xfId="6" applyFill="1"/>
    <xf numFmtId="164" fontId="9" fillId="0" borderId="0" xfId="6" applyNumberFormat="1" applyFont="1" applyFill="1" applyAlignment="1">
      <alignment horizontal="center" vertical="center"/>
    </xf>
    <xf numFmtId="0" fontId="7" fillId="0" borderId="0" xfId="6" applyFill="1" applyAlignment="1">
      <alignment horizontal="center"/>
    </xf>
    <xf numFmtId="2" fontId="7" fillId="0" borderId="0" xfId="6" applyNumberFormat="1" applyFill="1" applyAlignment="1">
      <alignment horizontal="center"/>
    </xf>
    <xf numFmtId="1" fontId="7" fillId="0" borderId="0" xfId="6" applyNumberFormat="1" applyFill="1" applyAlignment="1">
      <alignment horizontal="center"/>
    </xf>
    <xf numFmtId="0" fontId="7" fillId="0" borderId="0" xfId="6" applyFill="1" applyAlignment="1">
      <alignment horizontal="center" vertical="center"/>
    </xf>
    <xf numFmtId="0" fontId="22" fillId="0" borderId="6" xfId="6" applyFont="1" applyFill="1" applyBorder="1" applyAlignment="1">
      <alignment horizontal="center" vertical="center" wrapText="1"/>
    </xf>
    <xf numFmtId="0" fontId="23" fillId="0" borderId="1" xfId="6" applyFont="1" applyFill="1" applyBorder="1" applyAlignment="1">
      <alignment horizontal="left" vertical="center" wrapText="1"/>
    </xf>
    <xf numFmtId="2" fontId="6" fillId="0" borderId="1" xfId="6" applyNumberFormat="1" applyFont="1" applyFill="1" applyBorder="1" applyAlignment="1">
      <alignment horizontal="center" vertical="center"/>
    </xf>
    <xf numFmtId="0" fontId="6" fillId="0" borderId="1" xfId="6" applyFont="1" applyFill="1" applyBorder="1" applyAlignment="1">
      <alignment horizontal="center" vertical="center"/>
    </xf>
    <xf numFmtId="1" fontId="6" fillId="0" borderId="1" xfId="6" applyNumberFormat="1" applyFont="1" applyFill="1" applyBorder="1" applyAlignment="1">
      <alignment horizontal="center" vertical="center" wrapText="1"/>
    </xf>
    <xf numFmtId="0" fontId="6" fillId="0" borderId="1" xfId="6" applyFont="1" applyFill="1" applyBorder="1" applyAlignment="1">
      <alignment horizontal="left" vertical="center"/>
    </xf>
    <xf numFmtId="1" fontId="22" fillId="8" borderId="1" xfId="4" applyNumberFormat="1" applyFont="1" applyFill="1" applyBorder="1" applyAlignment="1">
      <alignment horizontal="center" vertical="center"/>
    </xf>
    <xf numFmtId="1" fontId="6" fillId="8" borderId="1" xfId="6" applyNumberFormat="1" applyFont="1" applyFill="1" applyBorder="1" applyAlignment="1">
      <alignment horizontal="center" vertical="center" wrapText="1"/>
    </xf>
    <xf numFmtId="0" fontId="7" fillId="0" borderId="0" xfId="6" applyFill="1" applyAlignment="1">
      <alignment vertical="center"/>
    </xf>
    <xf numFmtId="0" fontId="22" fillId="0" borderId="0" xfId="6" applyFont="1" applyFill="1" applyAlignment="1">
      <alignment vertical="center"/>
    </xf>
    <xf numFmtId="0" fontId="6" fillId="0" borderId="0" xfId="6" applyFont="1" applyFill="1" applyAlignment="1">
      <alignment horizontal="center" vertical="center"/>
    </xf>
    <xf numFmtId="0" fontId="22" fillId="0" borderId="1" xfId="6" applyFont="1" applyFill="1" applyBorder="1" applyAlignment="1">
      <alignment horizontal="center" vertical="center" wrapText="1"/>
    </xf>
    <xf numFmtId="1" fontId="6" fillId="0" borderId="0" xfId="4" applyNumberFormat="1" applyFont="1" applyFill="1" applyBorder="1" applyAlignment="1">
      <alignment horizontal="center" vertical="center" wrapText="1"/>
    </xf>
    <xf numFmtId="0" fontId="6" fillId="0" borderId="0" xfId="6" applyFont="1" applyFill="1" applyBorder="1" applyAlignment="1">
      <alignment horizontal="center" vertical="center"/>
    </xf>
    <xf numFmtId="0" fontId="6" fillId="0" borderId="0" xfId="6" applyFont="1" applyFill="1" applyBorder="1" applyAlignment="1">
      <alignment horizontal="left" vertical="center"/>
    </xf>
    <xf numFmtId="0" fontId="7" fillId="0" borderId="0" xfId="6" applyFill="1" applyBorder="1" applyAlignment="1">
      <alignment horizontal="center" vertical="center"/>
    </xf>
    <xf numFmtId="0" fontId="7" fillId="0" borderId="0" xfId="6" applyFill="1" applyBorder="1" applyAlignment="1">
      <alignment vertical="center"/>
    </xf>
    <xf numFmtId="1" fontId="9" fillId="0" borderId="1" xfId="4" applyNumberFormat="1" applyFont="1" applyFill="1" applyBorder="1" applyAlignment="1">
      <alignment horizontal="center" vertical="center"/>
    </xf>
    <xf numFmtId="0" fontId="23" fillId="0" borderId="16" xfId="4" applyFont="1" applyFill="1" applyBorder="1" applyAlignment="1">
      <alignment horizontal="left" vertical="center"/>
    </xf>
    <xf numFmtId="0" fontId="23" fillId="0" borderId="1" xfId="4" applyFont="1" applyFill="1" applyBorder="1" applyAlignment="1">
      <alignment horizontal="left" vertical="center" wrapText="1"/>
    </xf>
    <xf numFmtId="44" fontId="18" fillId="0" borderId="5" xfId="7" applyFont="1" applyFill="1" applyBorder="1" applyAlignment="1">
      <alignment horizontal="center" vertical="center"/>
    </xf>
    <xf numFmtId="0" fontId="22" fillId="0" borderId="16" xfId="6" applyFont="1" applyFill="1" applyBorder="1" applyAlignment="1">
      <alignment horizontal="center" vertical="center" wrapText="1"/>
    </xf>
    <xf numFmtId="1" fontId="9" fillId="0" borderId="16" xfId="4" applyNumberFormat="1" applyFont="1" applyFill="1" applyBorder="1" applyAlignment="1">
      <alignment horizontal="center" vertical="center"/>
    </xf>
    <xf numFmtId="0" fontId="23" fillId="0" borderId="16" xfId="6" applyFont="1" applyFill="1" applyBorder="1" applyAlignment="1">
      <alignment horizontal="left" vertical="center" wrapText="1"/>
    </xf>
    <xf numFmtId="1" fontId="28" fillId="0" borderId="1" xfId="4" applyNumberFormat="1" applyFont="1" applyFill="1" applyBorder="1" applyAlignment="1">
      <alignment horizontal="center" vertical="center"/>
    </xf>
    <xf numFmtId="164" fontId="9" fillId="0" borderId="0" xfId="6" applyNumberFormat="1" applyFont="1" applyFill="1" applyBorder="1" applyAlignment="1">
      <alignment horizontal="center" vertical="center"/>
    </xf>
    <xf numFmtId="0" fontId="13" fillId="0" borderId="0" xfId="6" applyFont="1" applyFill="1" applyBorder="1" applyAlignment="1">
      <alignment horizontal="center" vertical="center"/>
    </xf>
    <xf numFmtId="2" fontId="6" fillId="0" borderId="0" xfId="6" applyNumberFormat="1" applyFont="1" applyFill="1" applyBorder="1" applyAlignment="1">
      <alignment horizontal="center" vertical="center"/>
    </xf>
    <xf numFmtId="0" fontId="7" fillId="0" borderId="0" xfId="6" applyFill="1" applyBorder="1" applyAlignment="1">
      <alignment horizontal="left" vertical="center"/>
    </xf>
    <xf numFmtId="0" fontId="7" fillId="0" borderId="12" xfId="6" applyFill="1" applyBorder="1" applyAlignment="1">
      <alignment horizontal="left" vertical="center"/>
    </xf>
    <xf numFmtId="0" fontId="11" fillId="0" borderId="0" xfId="6" applyFont="1" applyFill="1"/>
    <xf numFmtId="0" fontId="19" fillId="0" borderId="0" xfId="6" applyFont="1" applyFill="1" applyBorder="1" applyAlignment="1">
      <alignment horizontal="center" vertical="center" wrapText="1"/>
    </xf>
    <xf numFmtId="1" fontId="11" fillId="0" borderId="0" xfId="6" applyNumberFormat="1" applyFont="1" applyFill="1" applyBorder="1" applyAlignment="1">
      <alignment horizontal="center"/>
    </xf>
    <xf numFmtId="0" fontId="11" fillId="0" borderId="0" xfId="6" applyFont="1" applyFill="1" applyBorder="1" applyAlignment="1">
      <alignment horizontal="center"/>
    </xf>
    <xf numFmtId="0" fontId="11" fillId="0" borderId="0" xfId="6" applyFont="1" applyFill="1" applyBorder="1"/>
    <xf numFmtId="0" fontId="13" fillId="0" borderId="12" xfId="6" applyFont="1" applyFill="1" applyBorder="1" applyAlignment="1">
      <alignment vertical="center"/>
    </xf>
    <xf numFmtId="6" fontId="9" fillId="0" borderId="0" xfId="6" applyNumberFormat="1" applyFont="1" applyFill="1" applyBorder="1" applyAlignment="1">
      <alignment horizontal="center"/>
    </xf>
    <xf numFmtId="0" fontId="7" fillId="0" borderId="0" xfId="6" applyFill="1" applyBorder="1" applyAlignment="1">
      <alignment horizontal="center"/>
    </xf>
    <xf numFmtId="0" fontId="12" fillId="0" borderId="0" xfId="6" applyFont="1" applyFill="1" applyBorder="1" applyAlignment="1">
      <alignment horizontal="center" vertical="top"/>
    </xf>
    <xf numFmtId="0" fontId="6" fillId="0" borderId="0" xfId="6" applyFont="1" applyFill="1" applyBorder="1" applyAlignment="1">
      <alignment horizontal="center" vertical="center" wrapText="1"/>
    </xf>
    <xf numFmtId="1" fontId="6" fillId="0" borderId="0" xfId="6" applyNumberFormat="1" applyFont="1" applyFill="1" applyBorder="1" applyAlignment="1">
      <alignment horizontal="center" vertical="center"/>
    </xf>
    <xf numFmtId="0" fontId="6" fillId="0" borderId="0" xfId="6" applyFont="1" applyFill="1" applyBorder="1" applyAlignment="1">
      <alignment vertical="center"/>
    </xf>
    <xf numFmtId="164" fontId="6" fillId="0" borderId="0" xfId="6" applyNumberFormat="1" applyFont="1" applyFill="1" applyBorder="1" applyAlignment="1">
      <alignment horizontal="center" vertical="center"/>
    </xf>
    <xf numFmtId="0" fontId="9" fillId="0" borderId="0" xfId="6" applyFont="1" applyFill="1" applyBorder="1" applyAlignment="1">
      <alignment horizontal="center"/>
    </xf>
    <xf numFmtId="0" fontId="12" fillId="0" borderId="0" xfId="6" applyFont="1" applyFill="1" applyBorder="1" applyAlignment="1">
      <alignment horizontal="center"/>
    </xf>
    <xf numFmtId="0" fontId="10" fillId="0" borderId="0" xfId="6" applyFont="1" applyFill="1" applyBorder="1" applyAlignment="1">
      <alignment horizontal="center" vertical="center" wrapText="1"/>
    </xf>
    <xf numFmtId="6" fontId="7" fillId="0" borderId="0" xfId="6" applyNumberFormat="1" applyFill="1" applyBorder="1" applyAlignment="1">
      <alignment horizontal="center"/>
    </xf>
    <xf numFmtId="0" fontId="14" fillId="0" borderId="0" xfId="6" applyFont="1" applyFill="1"/>
    <xf numFmtId="0" fontId="8" fillId="0" borderId="8" xfId="6" applyFont="1" applyFill="1" applyBorder="1" applyAlignment="1">
      <alignment horizontal="center"/>
    </xf>
    <xf numFmtId="1" fontId="8" fillId="0" borderId="8" xfId="6" applyNumberFormat="1" applyFont="1" applyFill="1" applyBorder="1" applyAlignment="1">
      <alignment horizontal="center"/>
    </xf>
    <xf numFmtId="0" fontId="8" fillId="0" borderId="7" xfId="6" applyFont="1" applyFill="1" applyBorder="1" applyAlignment="1">
      <alignment horizontal="center"/>
    </xf>
    <xf numFmtId="0" fontId="22" fillId="0" borderId="22" xfId="0" applyFont="1" applyBorder="1" applyAlignment="1">
      <alignment horizontal="center" vertical="center"/>
    </xf>
    <xf numFmtId="1" fontId="22" fillId="0" borderId="22" xfId="0" applyNumberFormat="1" applyFont="1" applyFill="1" applyBorder="1" applyAlignment="1">
      <alignment horizontal="center" vertical="center"/>
    </xf>
    <xf numFmtId="0" fontId="23" fillId="0" borderId="22" xfId="0" applyFont="1" applyBorder="1" applyAlignment="1">
      <alignment horizontal="left" vertical="center"/>
    </xf>
    <xf numFmtId="0" fontId="23" fillId="0" borderId="31" xfId="0" applyFont="1" applyBorder="1" applyAlignment="1">
      <alignment vertical="center"/>
    </xf>
    <xf numFmtId="0" fontId="23" fillId="0" borderId="15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23" fillId="0" borderId="15" xfId="0" applyFont="1" applyFill="1" applyBorder="1" applyAlignment="1">
      <alignment vertical="center"/>
    </xf>
    <xf numFmtId="0" fontId="6" fillId="0" borderId="15" xfId="0" applyFont="1" applyFill="1" applyBorder="1" applyAlignment="1">
      <alignment vertical="center"/>
    </xf>
    <xf numFmtId="0" fontId="6" fillId="0" borderId="1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5" fontId="7" fillId="0" borderId="0" xfId="7" applyNumberFormat="1" applyFont="1" applyBorder="1"/>
    <xf numFmtId="44" fontId="7" fillId="0" borderId="0" xfId="7" applyFont="1" applyBorder="1"/>
    <xf numFmtId="0" fontId="7" fillId="0" borderId="24" xfId="0" applyFont="1" applyBorder="1" applyAlignment="1">
      <alignment horizontal="center" vertical="center" wrapText="1"/>
    </xf>
    <xf numFmtId="0" fontId="7" fillId="0" borderId="16" xfId="0" applyFont="1" applyBorder="1"/>
    <xf numFmtId="0" fontId="9" fillId="0" borderId="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22" fillId="0" borderId="3" xfId="0" applyFont="1" applyFill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left" vertical="center"/>
    </xf>
    <xf numFmtId="1" fontId="22" fillId="0" borderId="1" xfId="4" applyNumberFormat="1" applyFont="1" applyBorder="1" applyAlignment="1">
      <alignment horizontal="center" vertical="top"/>
    </xf>
    <xf numFmtId="49" fontId="23" fillId="0" borderId="1" xfId="0" applyNumberFormat="1" applyFont="1" applyBorder="1" applyAlignment="1">
      <alignment horizontal="left" vertical="center" wrapText="1"/>
    </xf>
    <xf numFmtId="0" fontId="6" fillId="2" borderId="25" xfId="4" applyFont="1" applyFill="1" applyBorder="1" applyAlignment="1">
      <alignment horizontal="center" vertical="center"/>
    </xf>
    <xf numFmtId="44" fontId="18" fillId="2" borderId="35" xfId="7" applyFont="1" applyFill="1" applyBorder="1" applyAlignment="1">
      <alignment horizontal="center" vertical="center"/>
    </xf>
    <xf numFmtId="0" fontId="7" fillId="0" borderId="18" xfId="0" applyFont="1" applyBorder="1" applyAlignment="1">
      <alignment horizontal="left" vertical="center"/>
    </xf>
    <xf numFmtId="0" fontId="13" fillId="0" borderId="18" xfId="0" applyFont="1" applyBorder="1" applyAlignment="1">
      <alignment vertical="center"/>
    </xf>
    <xf numFmtId="165" fontId="7" fillId="0" borderId="24" xfId="7" applyNumberFormat="1" applyBorder="1"/>
    <xf numFmtId="44" fontId="7" fillId="0" borderId="24" xfId="7" applyBorder="1"/>
    <xf numFmtId="0" fontId="8" fillId="0" borderId="24" xfId="0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23" fillId="0" borderId="31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1" fontId="22" fillId="0" borderId="14" xfId="0" applyNumberFormat="1" applyFont="1" applyBorder="1" applyAlignment="1">
      <alignment horizontal="center" vertical="center"/>
    </xf>
    <xf numFmtId="0" fontId="50" fillId="0" borderId="1" xfId="0" applyFont="1" applyBorder="1" applyAlignment="1">
      <alignment horizontal="left" vertical="center"/>
    </xf>
    <xf numFmtId="0" fontId="50" fillId="0" borderId="15" xfId="0" applyFont="1" applyBorder="1" applyAlignment="1">
      <alignment horizontal="left" vertical="center"/>
    </xf>
    <xf numFmtId="1" fontId="22" fillId="0" borderId="2" xfId="0" applyNumberFormat="1" applyFont="1" applyBorder="1" applyAlignment="1">
      <alignment horizontal="center" vertical="center"/>
    </xf>
    <xf numFmtId="170" fontId="22" fillId="0" borderId="1" xfId="0" applyNumberFormat="1" applyFont="1" applyBorder="1" applyAlignment="1">
      <alignment horizontal="center" vertical="center"/>
    </xf>
    <xf numFmtId="165" fontId="6" fillId="0" borderId="1" xfId="7" applyNumberFormat="1" applyFont="1" applyFill="1" applyBorder="1" applyAlignment="1">
      <alignment horizontal="center" vertical="center"/>
    </xf>
    <xf numFmtId="170" fontId="22" fillId="0" borderId="6" xfId="0" applyNumberFormat="1" applyFont="1" applyBorder="1" applyAlignment="1">
      <alignment horizontal="center" vertical="center"/>
    </xf>
    <xf numFmtId="44" fontId="6" fillId="0" borderId="0" xfId="0" applyNumberFormat="1" applyFont="1" applyAlignment="1">
      <alignment horizontal="center" vertical="center"/>
    </xf>
    <xf numFmtId="44" fontId="6" fillId="0" borderId="0" xfId="0" applyNumberFormat="1" applyFont="1" applyFill="1" applyAlignment="1">
      <alignment horizontal="center" vertical="center"/>
    </xf>
    <xf numFmtId="44" fontId="7" fillId="0" borderId="0" xfId="0" applyNumberFormat="1" applyFont="1" applyFill="1"/>
    <xf numFmtId="44" fontId="18" fillId="0" borderId="0" xfId="11" applyNumberFormat="1" applyFont="1" applyAlignment="1">
      <alignment horizontal="center" vertical="center"/>
    </xf>
    <xf numFmtId="0" fontId="41" fillId="0" borderId="0" xfId="13" applyFont="1" applyAlignment="1">
      <alignment vertical="center"/>
    </xf>
    <xf numFmtId="0" fontId="35" fillId="0" borderId="12" xfId="13" applyFont="1" applyBorder="1"/>
    <xf numFmtId="0" fontId="41" fillId="0" borderId="0" xfId="13" applyFont="1"/>
    <xf numFmtId="14" fontId="35" fillId="0" borderId="12" xfId="13" applyNumberFormat="1" applyFont="1" applyBorder="1"/>
    <xf numFmtId="0" fontId="18" fillId="0" borderId="35" xfId="13" applyFont="1" applyBorder="1" applyAlignment="1" applyProtection="1">
      <alignment horizontal="center" vertical="center"/>
      <protection locked="0"/>
    </xf>
    <xf numFmtId="0" fontId="18" fillId="0" borderId="0" xfId="13" applyFont="1" applyAlignment="1">
      <alignment vertical="center"/>
    </xf>
    <xf numFmtId="0" fontId="6" fillId="0" borderId="26" xfId="4" applyFont="1" applyFill="1" applyBorder="1" applyAlignment="1" applyProtection="1">
      <alignment horizontal="left" vertical="center"/>
      <protection locked="0"/>
    </xf>
    <xf numFmtId="0" fontId="6" fillId="0" borderId="5" xfId="13" applyFont="1" applyBorder="1" applyAlignment="1" applyProtection="1">
      <alignment horizontal="left" vertical="center" wrapText="1"/>
      <protection locked="0"/>
    </xf>
    <xf numFmtId="0" fontId="6" fillId="0" borderId="5" xfId="13" applyFont="1" applyBorder="1" applyAlignment="1" applyProtection="1">
      <alignment horizontal="center" vertical="center" wrapText="1"/>
      <protection locked="0"/>
    </xf>
    <xf numFmtId="0" fontId="18" fillId="0" borderId="5" xfId="13" applyFont="1" applyBorder="1" applyAlignment="1" applyProtection="1">
      <alignment horizontal="center" vertical="center"/>
      <protection locked="0"/>
    </xf>
    <xf numFmtId="0" fontId="18" fillId="0" borderId="4" xfId="13" applyFont="1" applyBorder="1" applyAlignment="1" applyProtection="1">
      <alignment horizontal="center" vertical="center"/>
      <protection locked="0"/>
    </xf>
    <xf numFmtId="0" fontId="18" fillId="0" borderId="4" xfId="13" applyFont="1" applyBorder="1" applyAlignment="1">
      <alignment horizontal="center" vertical="center"/>
    </xf>
    <xf numFmtId="0" fontId="18" fillId="0" borderId="5" xfId="13" applyFont="1" applyBorder="1" applyAlignment="1">
      <alignment horizontal="center" vertical="center"/>
    </xf>
    <xf numFmtId="0" fontId="6" fillId="0" borderId="15" xfId="13" applyFont="1" applyBorder="1" applyAlignment="1" applyProtection="1">
      <alignment horizontal="left" vertical="center"/>
      <protection locked="0"/>
    </xf>
    <xf numFmtId="0" fontId="6" fillId="0" borderId="1" xfId="13" applyFont="1" applyBorder="1" applyAlignment="1" applyProtection="1">
      <alignment horizontal="left" vertical="center" wrapText="1"/>
      <protection locked="0"/>
    </xf>
    <xf numFmtId="0" fontId="7" fillId="0" borderId="1" xfId="13" applyFont="1" applyBorder="1" applyAlignment="1" applyProtection="1">
      <alignment horizontal="center" vertical="center" wrapText="1"/>
      <protection locked="0"/>
    </xf>
    <xf numFmtId="0" fontId="18" fillId="0" borderId="1" xfId="13" applyFont="1" applyBorder="1" applyAlignment="1" applyProtection="1">
      <alignment horizontal="center" vertical="center"/>
      <protection locked="0"/>
    </xf>
    <xf numFmtId="0" fontId="18" fillId="0" borderId="6" xfId="13" applyFont="1" applyBorder="1" applyAlignment="1" applyProtection="1">
      <alignment horizontal="center" vertical="center"/>
      <protection locked="0"/>
    </xf>
    <xf numFmtId="169" fontId="6" fillId="0" borderId="1" xfId="13" applyNumberFormat="1" applyFont="1" applyBorder="1" applyAlignment="1" applyProtection="1">
      <alignment horizontal="center" vertical="center"/>
      <protection locked="0"/>
    </xf>
    <xf numFmtId="44" fontId="6" fillId="0" borderId="1" xfId="14" applyFont="1" applyFill="1" applyBorder="1" applyAlignment="1" applyProtection="1">
      <alignment horizontal="center" vertical="center"/>
      <protection locked="0"/>
    </xf>
    <xf numFmtId="165" fontId="6" fillId="3" borderId="1" xfId="14" applyNumberFormat="1" applyFont="1" applyFill="1" applyBorder="1" applyAlignment="1">
      <alignment horizontal="center" vertical="center"/>
    </xf>
    <xf numFmtId="0" fontId="23" fillId="0" borderId="15" xfId="5" applyFont="1" applyFill="1" applyBorder="1" applyAlignment="1" applyProtection="1">
      <alignment horizontal="left" vertical="center"/>
      <protection locked="0"/>
    </xf>
    <xf numFmtId="0" fontId="39" fillId="0" borderId="0" xfId="13" applyFont="1" applyAlignment="1">
      <alignment vertical="center"/>
    </xf>
    <xf numFmtId="44" fontId="18" fillId="0" borderId="1" xfId="14" applyFont="1" applyFill="1" applyBorder="1" applyAlignment="1" applyProtection="1">
      <alignment horizontal="center" vertical="center"/>
      <protection locked="0"/>
    </xf>
    <xf numFmtId="1" fontId="22" fillId="0" borderId="1" xfId="5" applyNumberFormat="1" applyFont="1" applyFill="1" applyBorder="1" applyAlignment="1" applyProtection="1">
      <alignment horizontal="center" vertical="center"/>
      <protection locked="0"/>
    </xf>
    <xf numFmtId="0" fontId="41" fillId="0" borderId="1" xfId="13" applyFont="1" applyBorder="1" applyAlignment="1" applyProtection="1">
      <alignment horizontal="center" vertical="center"/>
      <protection locked="0"/>
    </xf>
    <xf numFmtId="169" fontId="6" fillId="9" borderId="1" xfId="13" applyNumberFormat="1" applyFont="1" applyFill="1" applyBorder="1" applyAlignment="1" applyProtection="1">
      <alignment horizontal="center" vertical="center"/>
      <protection locked="0"/>
    </xf>
    <xf numFmtId="0" fontId="18" fillId="0" borderId="2" xfId="13" applyFont="1" applyBorder="1" applyAlignment="1" applyProtection="1">
      <alignment horizontal="center" vertical="center"/>
      <protection locked="0"/>
    </xf>
    <xf numFmtId="0" fontId="23" fillId="0" borderId="15" xfId="13" applyFont="1" applyBorder="1" applyAlignment="1">
      <alignment horizontal="left" vertical="center"/>
    </xf>
    <xf numFmtId="1" fontId="22" fillId="0" borderId="1" xfId="13" applyNumberFormat="1" applyFont="1" applyBorder="1" applyAlignment="1">
      <alignment horizontal="center" vertical="center"/>
    </xf>
    <xf numFmtId="167" fontId="6" fillId="0" borderId="24" xfId="13" applyNumberFormat="1" applyFont="1" applyBorder="1" applyAlignment="1" applyProtection="1">
      <alignment horizontal="center" vertical="center"/>
      <protection locked="0"/>
    </xf>
    <xf numFmtId="2" fontId="35" fillId="0" borderId="1" xfId="13" applyNumberFormat="1" applyFont="1" applyBorder="1" applyAlignment="1" applyProtection="1">
      <alignment horizontal="center" vertical="center"/>
      <protection locked="0"/>
    </xf>
    <xf numFmtId="2" fontId="6" fillId="0" borderId="1" xfId="13" applyNumberFormat="1" applyFont="1" applyBorder="1" applyAlignment="1" applyProtection="1">
      <alignment horizontal="center" vertical="center"/>
      <protection locked="0"/>
    </xf>
    <xf numFmtId="44" fontId="6" fillId="0" borderId="1" xfId="7" applyFont="1" applyFill="1" applyBorder="1" applyAlignment="1" applyProtection="1">
      <alignment horizontal="center" vertical="center"/>
      <protection locked="0"/>
    </xf>
    <xf numFmtId="0" fontId="23" fillId="0" borderId="15" xfId="4" applyFont="1" applyFill="1" applyBorder="1" applyAlignment="1">
      <alignment horizontal="left" vertical="center"/>
    </xf>
    <xf numFmtId="1" fontId="22" fillId="0" borderId="3" xfId="4" applyNumberFormat="1" applyFont="1" applyFill="1" applyBorder="1" applyAlignment="1">
      <alignment horizontal="center" vertical="center"/>
    </xf>
    <xf numFmtId="0" fontId="39" fillId="0" borderId="14" xfId="13" applyFont="1" applyBorder="1" applyAlignment="1" applyProtection="1">
      <alignment horizontal="center" vertical="center"/>
      <protection locked="0"/>
    </xf>
    <xf numFmtId="0" fontId="39" fillId="0" borderId="6" xfId="13" applyFont="1" applyBorder="1" applyAlignment="1" applyProtection="1">
      <alignment horizontal="center" vertical="center"/>
      <protection locked="0"/>
    </xf>
    <xf numFmtId="0" fontId="23" fillId="0" borderId="31" xfId="4" applyFont="1" applyFill="1" applyBorder="1" applyAlignment="1">
      <alignment horizontal="left" vertical="center"/>
    </xf>
    <xf numFmtId="0" fontId="23" fillId="0" borderId="22" xfId="6" applyFont="1" applyFill="1" applyBorder="1" applyAlignment="1" applyProtection="1">
      <alignment horizontal="left" vertical="center"/>
      <protection locked="0"/>
    </xf>
    <xf numFmtId="1" fontId="22" fillId="0" borderId="22" xfId="4" applyNumberFormat="1" applyFont="1" applyFill="1" applyBorder="1" applyAlignment="1">
      <alignment horizontal="center" vertical="center"/>
    </xf>
    <xf numFmtId="0" fontId="39" fillId="0" borderId="30" xfId="13" applyFont="1" applyBorder="1" applyAlignment="1" applyProtection="1">
      <alignment horizontal="center" vertical="center"/>
      <protection locked="0"/>
    </xf>
    <xf numFmtId="0" fontId="18" fillId="2" borderId="35" xfId="13" applyFont="1" applyFill="1" applyBorder="1" applyAlignment="1" applyProtection="1">
      <alignment horizontal="center" vertical="center"/>
      <protection locked="0"/>
    </xf>
    <xf numFmtId="0" fontId="18" fillId="2" borderId="0" xfId="13" applyFont="1" applyFill="1" applyAlignment="1">
      <alignment vertical="center"/>
    </xf>
    <xf numFmtId="0" fontId="6" fillId="2" borderId="26" xfId="4" applyFont="1" applyFill="1" applyBorder="1" applyAlignment="1" applyProtection="1">
      <alignment horizontal="left" vertical="center"/>
      <protection locked="0"/>
    </xf>
    <xf numFmtId="0" fontId="6" fillId="2" borderId="5" xfId="13" applyFont="1" applyFill="1" applyBorder="1" applyAlignment="1" applyProtection="1">
      <alignment horizontal="left" vertical="center" wrapText="1"/>
      <protection locked="0"/>
    </xf>
    <xf numFmtId="0" fontId="6" fillId="2" borderId="5" xfId="13" applyFont="1" applyFill="1" applyBorder="1" applyAlignment="1" applyProtection="1">
      <alignment horizontal="center" vertical="center" wrapText="1"/>
      <protection locked="0"/>
    </xf>
    <xf numFmtId="0" fontId="18" fillId="2" borderId="5" xfId="13" applyFont="1" applyFill="1" applyBorder="1" applyAlignment="1" applyProtection="1">
      <alignment horizontal="center" vertical="center"/>
      <protection locked="0"/>
    </xf>
    <xf numFmtId="0" fontId="18" fillId="2" borderId="4" xfId="13" applyFont="1" applyFill="1" applyBorder="1" applyAlignment="1" applyProtection="1">
      <alignment horizontal="center" vertical="center"/>
      <protection locked="0"/>
    </xf>
    <xf numFmtId="0" fontId="18" fillId="2" borderId="4" xfId="13" applyFont="1" applyFill="1" applyBorder="1" applyAlignment="1">
      <alignment horizontal="center" vertical="center"/>
    </xf>
    <xf numFmtId="0" fontId="18" fillId="2" borderId="6" xfId="13" applyFont="1" applyFill="1" applyBorder="1" applyAlignment="1">
      <alignment horizontal="center" vertical="center"/>
    </xf>
    <xf numFmtId="1" fontId="6" fillId="0" borderId="1" xfId="8" applyNumberFormat="1" applyFont="1" applyBorder="1" applyAlignment="1" applyProtection="1">
      <alignment horizontal="center" vertical="center" wrapText="1"/>
      <protection locked="0"/>
    </xf>
    <xf numFmtId="44" fontId="6" fillId="0" borderId="1" xfId="14" applyFont="1" applyBorder="1" applyAlignment="1" applyProtection="1">
      <alignment horizontal="center" vertical="center"/>
      <protection locked="0"/>
    </xf>
    <xf numFmtId="1" fontId="0" fillId="0" borderId="1" xfId="8" applyNumberFormat="1" applyFont="1" applyBorder="1" applyAlignment="1">
      <alignment horizontal="center" vertical="center"/>
    </xf>
    <xf numFmtId="1" fontId="22" fillId="0" borderId="1" xfId="8" applyNumberFormat="1" applyFont="1" applyBorder="1" applyAlignment="1" applyProtection="1">
      <alignment horizontal="center" vertical="center"/>
      <protection locked="0"/>
    </xf>
    <xf numFmtId="1" fontId="24" fillId="0" borderId="1" xfId="8" applyNumberFormat="1" applyFont="1" applyBorder="1" applyAlignment="1" applyProtection="1">
      <alignment horizontal="center" vertical="center"/>
      <protection locked="0"/>
    </xf>
    <xf numFmtId="0" fontId="6" fillId="0" borderId="1" xfId="13" applyFont="1" applyBorder="1" applyAlignment="1">
      <alignment horizontal="left" vertical="center"/>
    </xf>
    <xf numFmtId="1" fontId="6" fillId="0" borderId="1" xfId="13" applyNumberFormat="1" applyFont="1" applyBorder="1" applyAlignment="1">
      <alignment horizontal="center" vertical="center" wrapText="1"/>
    </xf>
    <xf numFmtId="0" fontId="6" fillId="0" borderId="1" xfId="13" applyFont="1" applyBorder="1" applyAlignment="1">
      <alignment horizontal="center" vertical="center"/>
    </xf>
    <xf numFmtId="2" fontId="6" fillId="0" borderId="1" xfId="13" applyNumberFormat="1" applyFont="1" applyBorder="1" applyAlignment="1">
      <alignment horizontal="center" vertical="center"/>
    </xf>
    <xf numFmtId="0" fontId="6" fillId="0" borderId="0" xfId="13" applyFont="1" applyAlignment="1">
      <alignment horizontal="center" vertical="center"/>
    </xf>
    <xf numFmtId="0" fontId="23" fillId="0" borderId="1" xfId="13" applyFont="1" applyBorder="1" applyAlignment="1">
      <alignment horizontal="left" vertical="center"/>
    </xf>
    <xf numFmtId="0" fontId="23" fillId="0" borderId="1" xfId="13" applyFont="1" applyBorder="1" applyAlignment="1">
      <alignment horizontal="left" vertical="center" wrapText="1"/>
    </xf>
    <xf numFmtId="0" fontId="22" fillId="0" borderId="1" xfId="13" applyFont="1" applyBorder="1" applyAlignment="1">
      <alignment horizontal="center" wrapText="1"/>
    </xf>
    <xf numFmtId="0" fontId="22" fillId="0" borderId="0" xfId="13" applyFont="1"/>
    <xf numFmtId="1" fontId="22" fillId="0" borderId="22" xfId="8" applyNumberFormat="1" applyFont="1" applyBorder="1" applyAlignment="1" applyProtection="1">
      <alignment horizontal="center" vertical="center"/>
      <protection locked="0"/>
    </xf>
    <xf numFmtId="0" fontId="41" fillId="0" borderId="22" xfId="13" applyFont="1" applyBorder="1" applyAlignment="1" applyProtection="1">
      <alignment horizontal="center" vertical="center"/>
      <protection locked="0"/>
    </xf>
    <xf numFmtId="44" fontId="18" fillId="0" borderId="0" xfId="13" applyNumberFormat="1" applyFont="1" applyAlignment="1">
      <alignment vertical="center"/>
    </xf>
    <xf numFmtId="44" fontId="18" fillId="0" borderId="0" xfId="13" applyNumberFormat="1" applyFont="1" applyAlignment="1">
      <alignment horizontal="center" vertical="center"/>
    </xf>
    <xf numFmtId="0" fontId="18" fillId="2" borderId="3" xfId="2" applyFont="1" applyFill="1" applyBorder="1" applyAlignment="1">
      <alignment horizontal="center" vertical="center"/>
    </xf>
    <xf numFmtId="165" fontId="18" fillId="2" borderId="3" xfId="1" applyNumberFormat="1" applyFont="1" applyFill="1" applyBorder="1" applyAlignment="1">
      <alignment horizontal="center" vertical="center"/>
    </xf>
    <xf numFmtId="0" fontId="18" fillId="2" borderId="13" xfId="2" applyFont="1" applyFill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6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6" fillId="0" borderId="19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16" fillId="0" borderId="7" xfId="0" applyFont="1" applyBorder="1" applyAlignment="1">
      <alignment horizontal="center" vertical="center" wrapText="1"/>
    </xf>
    <xf numFmtId="0" fontId="18" fillId="2" borderId="13" xfId="9" applyFont="1" applyFill="1" applyBorder="1" applyAlignment="1">
      <alignment horizontal="center" vertical="center"/>
    </xf>
    <xf numFmtId="0" fontId="18" fillId="2" borderId="3" xfId="9" applyFont="1" applyFill="1" applyBorder="1" applyAlignment="1">
      <alignment horizontal="center" vertical="center"/>
    </xf>
    <xf numFmtId="165" fontId="18" fillId="2" borderId="3" xfId="7" applyNumberFormat="1" applyFont="1" applyFill="1" applyBorder="1" applyAlignment="1">
      <alignment horizontal="center" vertical="center"/>
    </xf>
    <xf numFmtId="0" fontId="24" fillId="0" borderId="1" xfId="0" applyFont="1" applyBorder="1" applyAlignment="1">
      <alignment horizontal="left" vertical="top" wrapText="1"/>
    </xf>
    <xf numFmtId="0" fontId="6" fillId="0" borderId="16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0" fontId="7" fillId="0" borderId="20" xfId="0" applyFont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18" fillId="0" borderId="13" xfId="9" applyFont="1" applyBorder="1" applyAlignment="1">
      <alignment horizontal="center" vertical="center"/>
    </xf>
    <xf numFmtId="0" fontId="18" fillId="0" borderId="3" xfId="9" applyFont="1" applyBorder="1" applyAlignment="1">
      <alignment horizontal="center" vertical="center"/>
    </xf>
    <xf numFmtId="165" fontId="18" fillId="0" borderId="3" xfId="7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29" fillId="0" borderId="19" xfId="0" applyFont="1" applyFill="1" applyBorder="1" applyAlignment="1">
      <alignment wrapText="1"/>
    </xf>
    <xf numFmtId="0" fontId="29" fillId="0" borderId="24" xfId="0" applyFont="1" applyFill="1" applyBorder="1" applyAlignment="1">
      <alignment wrapText="1"/>
    </xf>
    <xf numFmtId="0" fontId="29" fillId="0" borderId="18" xfId="0" applyFont="1" applyFill="1" applyBorder="1" applyAlignment="1">
      <alignment wrapText="1"/>
    </xf>
    <xf numFmtId="0" fontId="29" fillId="0" borderId="0" xfId="0" applyFont="1" applyFill="1" applyBorder="1" applyAlignment="1">
      <alignment wrapText="1"/>
    </xf>
    <xf numFmtId="0" fontId="29" fillId="0" borderId="21" xfId="0" applyFont="1" applyFill="1" applyBorder="1" applyAlignment="1">
      <alignment wrapText="1"/>
    </xf>
    <xf numFmtId="0" fontId="29" fillId="0" borderId="10" xfId="0" applyFont="1" applyFill="1" applyBorder="1" applyAlignment="1">
      <alignment wrapText="1"/>
    </xf>
    <xf numFmtId="0" fontId="30" fillId="0" borderId="22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wrapText="1"/>
    </xf>
    <xf numFmtId="0" fontId="22" fillId="0" borderId="24" xfId="0" applyFont="1" applyFill="1" applyBorder="1" applyAlignment="1">
      <alignment horizontal="center" wrapText="1"/>
    </xf>
    <xf numFmtId="0" fontId="22" fillId="0" borderId="18" xfId="0" applyFont="1" applyFill="1" applyBorder="1" applyAlignment="1">
      <alignment horizontal="center" wrapText="1"/>
    </xf>
    <xf numFmtId="0" fontId="22" fillId="0" borderId="0" xfId="0" applyFont="1" applyFill="1" applyBorder="1" applyAlignment="1">
      <alignment horizontal="center" wrapText="1"/>
    </xf>
    <xf numFmtId="0" fontId="22" fillId="0" borderId="25" xfId="0" applyFont="1" applyFill="1" applyBorder="1" applyAlignment="1">
      <alignment horizontal="center" wrapText="1"/>
    </xf>
    <xf numFmtId="0" fontId="22" fillId="0" borderId="2" xfId="0" applyFont="1" applyFill="1" applyBorder="1" applyAlignment="1">
      <alignment horizontal="center" wrapText="1"/>
    </xf>
    <xf numFmtId="0" fontId="8" fillId="0" borderId="12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65" fontId="18" fillId="7" borderId="3" xfId="7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30" fillId="0" borderId="1" xfId="0" applyFont="1" applyBorder="1" applyAlignment="1">
      <alignment horizontal="left" vertical="center" wrapText="1"/>
    </xf>
    <xf numFmtId="0" fontId="30" fillId="0" borderId="4" xfId="0" applyFont="1" applyBorder="1" applyAlignment="1">
      <alignment horizontal="left" vertical="center" wrapText="1"/>
    </xf>
    <xf numFmtId="0" fontId="30" fillId="0" borderId="5" xfId="0" applyFont="1" applyBorder="1" applyAlignment="1">
      <alignment horizontal="left" vertical="center" wrapText="1"/>
    </xf>
    <xf numFmtId="0" fontId="30" fillId="0" borderId="6" xfId="0" applyFont="1" applyBorder="1" applyAlignment="1">
      <alignment horizontal="left" vertical="center" wrapText="1"/>
    </xf>
    <xf numFmtId="0" fontId="18" fillId="2" borderId="26" xfId="9" applyFont="1" applyFill="1" applyBorder="1" applyAlignment="1">
      <alignment horizontal="center" vertical="center"/>
    </xf>
    <xf numFmtId="0" fontId="18" fillId="2" borderId="5" xfId="9" applyFont="1" applyFill="1" applyBorder="1" applyAlignment="1">
      <alignment horizontal="center" vertical="center"/>
    </xf>
    <xf numFmtId="0" fontId="18" fillId="2" borderId="6" xfId="9" applyFont="1" applyFill="1" applyBorder="1" applyAlignment="1">
      <alignment horizontal="center" vertical="center"/>
    </xf>
    <xf numFmtId="0" fontId="18" fillId="2" borderId="4" xfId="9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165" fontId="18" fillId="2" borderId="4" xfId="7" applyNumberFormat="1" applyFont="1" applyFill="1" applyBorder="1" applyAlignment="1">
      <alignment horizontal="center" vertical="center"/>
    </xf>
    <xf numFmtId="165" fontId="18" fillId="2" borderId="6" xfId="7" applyNumberFormat="1" applyFont="1" applyFill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30" fillId="0" borderId="22" xfId="0" applyFont="1" applyBorder="1" applyAlignment="1">
      <alignment horizontal="left" vertical="center" wrapText="1"/>
    </xf>
    <xf numFmtId="0" fontId="33" fillId="0" borderId="19" xfId="0" applyFont="1" applyBorder="1" applyAlignment="1">
      <alignment horizontal="left" vertical="top" wrapText="1"/>
    </xf>
    <xf numFmtId="0" fontId="33" fillId="0" borderId="24" xfId="0" applyFont="1" applyBorder="1" applyAlignment="1">
      <alignment horizontal="left" vertical="top" wrapText="1"/>
    </xf>
    <xf numFmtId="0" fontId="33" fillId="0" borderId="18" xfId="0" applyFont="1" applyBorder="1" applyAlignment="1">
      <alignment horizontal="left" vertical="top" wrapText="1"/>
    </xf>
    <xf numFmtId="0" fontId="33" fillId="0" borderId="0" xfId="0" applyFont="1" applyBorder="1" applyAlignment="1">
      <alignment horizontal="left" vertical="top" wrapText="1"/>
    </xf>
    <xf numFmtId="0" fontId="33" fillId="0" borderId="25" xfId="0" applyFont="1" applyBorder="1" applyAlignment="1">
      <alignment horizontal="left" vertical="top" wrapText="1"/>
    </xf>
    <xf numFmtId="0" fontId="33" fillId="0" borderId="2" xfId="0" applyFont="1" applyBorder="1" applyAlignment="1">
      <alignment horizontal="left" vertical="top" wrapText="1"/>
    </xf>
    <xf numFmtId="0" fontId="29" fillId="0" borderId="19" xfId="0" applyFont="1" applyBorder="1" applyAlignment="1">
      <alignment wrapText="1"/>
    </xf>
    <xf numFmtId="0" fontId="29" fillId="0" borderId="24" xfId="0" applyFont="1" applyBorder="1" applyAlignment="1">
      <alignment wrapText="1"/>
    </xf>
    <xf numFmtId="0" fontId="29" fillId="0" borderId="18" xfId="0" applyFont="1" applyBorder="1" applyAlignment="1">
      <alignment wrapText="1"/>
    </xf>
    <xf numFmtId="0" fontId="29" fillId="0" borderId="0" xfId="0" applyFont="1" applyBorder="1" applyAlignment="1">
      <alignment wrapText="1"/>
    </xf>
    <xf numFmtId="0" fontId="29" fillId="0" borderId="21" xfId="0" applyFont="1" applyBorder="1" applyAlignment="1">
      <alignment wrapText="1"/>
    </xf>
    <xf numFmtId="0" fontId="29" fillId="0" borderId="10" xfId="0" applyFont="1" applyBorder="1" applyAlignment="1">
      <alignment wrapText="1"/>
    </xf>
    <xf numFmtId="0" fontId="24" fillId="0" borderId="4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left" vertical="center" wrapText="1"/>
    </xf>
    <xf numFmtId="0" fontId="24" fillId="0" borderId="19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0" fontId="24" fillId="0" borderId="18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0" fontId="24" fillId="0" borderId="25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 wrapText="1"/>
    </xf>
    <xf numFmtId="0" fontId="18" fillId="2" borderId="13" xfId="10" applyFont="1" applyFill="1" applyBorder="1" applyAlignment="1">
      <alignment horizontal="center" vertical="center"/>
    </xf>
    <xf numFmtId="0" fontId="18" fillId="2" borderId="3" xfId="1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left" wrapText="1"/>
    </xf>
    <xf numFmtId="0" fontId="24" fillId="0" borderId="24" xfId="0" applyFont="1" applyBorder="1" applyAlignment="1">
      <alignment horizontal="left" wrapText="1"/>
    </xf>
    <xf numFmtId="0" fontId="24" fillId="0" borderId="18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24" fillId="0" borderId="25" xfId="0" applyFont="1" applyBorder="1" applyAlignment="1">
      <alignment horizontal="left" wrapText="1"/>
    </xf>
    <xf numFmtId="0" fontId="24" fillId="0" borderId="2" xfId="0" applyFont="1" applyBorder="1" applyAlignment="1">
      <alignment horizontal="left" wrapText="1"/>
    </xf>
    <xf numFmtId="0" fontId="6" fillId="0" borderId="16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19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left" wrapText="1"/>
    </xf>
    <xf numFmtId="0" fontId="22" fillId="0" borderId="1" xfId="0" applyFont="1" applyBorder="1" applyAlignment="1">
      <alignment horizontal="left" wrapText="1"/>
    </xf>
    <xf numFmtId="0" fontId="22" fillId="0" borderId="6" xfId="0" applyFont="1" applyBorder="1" applyAlignment="1">
      <alignment horizontal="left" wrapText="1"/>
    </xf>
    <xf numFmtId="0" fontId="15" fillId="0" borderId="7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165" fontId="18" fillId="2" borderId="3" xfId="7" applyNumberFormat="1" applyFont="1" applyFill="1" applyBorder="1" applyAlignment="1">
      <alignment horizontal="center" vertical="center" wrapText="1"/>
    </xf>
    <xf numFmtId="0" fontId="18" fillId="0" borderId="1" xfId="10" applyFont="1" applyBorder="1" applyAlignment="1">
      <alignment horizontal="center" vertical="center"/>
    </xf>
    <xf numFmtId="165" fontId="18" fillId="0" borderId="1" xfId="7" applyNumberFormat="1" applyFont="1" applyFill="1" applyBorder="1" applyAlignment="1">
      <alignment horizontal="center" vertical="center"/>
    </xf>
    <xf numFmtId="0" fontId="18" fillId="0" borderId="15" xfId="10" applyFont="1" applyBorder="1" applyAlignment="1">
      <alignment horizontal="center" vertical="center"/>
    </xf>
    <xf numFmtId="0" fontId="18" fillId="0" borderId="13" xfId="10" applyFont="1" applyBorder="1" applyAlignment="1">
      <alignment horizontal="center" vertical="center"/>
    </xf>
    <xf numFmtId="0" fontId="18" fillId="0" borderId="3" xfId="10" applyFont="1" applyBorder="1" applyAlignment="1">
      <alignment horizontal="center" vertical="center"/>
    </xf>
    <xf numFmtId="0" fontId="6" fillId="0" borderId="20" xfId="0" applyFont="1" applyFill="1" applyBorder="1" applyAlignment="1">
      <alignment horizontal="center"/>
    </xf>
    <xf numFmtId="0" fontId="16" fillId="0" borderId="7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/>
    </xf>
    <xf numFmtId="0" fontId="7" fillId="0" borderId="29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left"/>
    </xf>
    <xf numFmtId="0" fontId="22" fillId="0" borderId="24" xfId="0" applyFont="1" applyFill="1" applyBorder="1" applyAlignment="1">
      <alignment horizontal="left"/>
    </xf>
    <xf numFmtId="0" fontId="22" fillId="0" borderId="18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horizontal="left" wrapText="1"/>
    </xf>
    <xf numFmtId="0" fontId="30" fillId="0" borderId="24" xfId="0" applyFont="1" applyFill="1" applyBorder="1" applyAlignment="1">
      <alignment horizontal="left" wrapText="1"/>
    </xf>
    <xf numFmtId="0" fontId="30" fillId="0" borderId="18" xfId="0" applyFont="1" applyFill="1" applyBorder="1" applyAlignment="1">
      <alignment horizontal="left" wrapText="1"/>
    </xf>
    <xf numFmtId="0" fontId="30" fillId="0" borderId="0" xfId="0" applyFont="1" applyFill="1" applyBorder="1" applyAlignment="1">
      <alignment horizontal="left" wrapText="1"/>
    </xf>
    <xf numFmtId="0" fontId="30" fillId="0" borderId="25" xfId="0" applyFont="1" applyFill="1" applyBorder="1" applyAlignment="1">
      <alignment horizontal="left" wrapText="1"/>
    </xf>
    <xf numFmtId="0" fontId="30" fillId="0" borderId="2" xfId="0" applyFont="1" applyFill="1" applyBorder="1" applyAlignment="1">
      <alignment horizontal="left" wrapText="1"/>
    </xf>
    <xf numFmtId="0" fontId="24" fillId="0" borderId="19" xfId="0" applyFont="1" applyFill="1" applyBorder="1" applyAlignment="1"/>
    <xf numFmtId="0" fontId="24" fillId="0" borderId="24" xfId="0" applyFont="1" applyFill="1" applyBorder="1" applyAlignment="1"/>
    <xf numFmtId="0" fontId="24" fillId="0" borderId="18" xfId="0" applyFont="1" applyFill="1" applyBorder="1" applyAlignment="1"/>
    <xf numFmtId="0" fontId="24" fillId="0" borderId="0" xfId="0" applyFont="1" applyFill="1" applyAlignment="1"/>
    <xf numFmtId="0" fontId="24" fillId="0" borderId="25" xfId="0" applyFont="1" applyFill="1" applyBorder="1" applyAlignment="1"/>
    <xf numFmtId="0" fontId="24" fillId="0" borderId="2" xfId="0" applyFont="1" applyFill="1" applyBorder="1" applyAlignment="1"/>
    <xf numFmtId="0" fontId="18" fillId="0" borderId="13" xfId="11" applyFont="1" applyBorder="1" applyAlignment="1">
      <alignment horizontal="center" vertical="center"/>
    </xf>
    <xf numFmtId="0" fontId="18" fillId="0" borderId="3" xfId="11" applyFont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24" fillId="0" borderId="10" xfId="0" applyFont="1" applyFill="1" applyBorder="1" applyAlignment="1">
      <alignment horizontal="left"/>
    </xf>
    <xf numFmtId="0" fontId="8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15" fillId="0" borderId="7" xfId="0" applyFont="1" applyFill="1" applyBorder="1" applyAlignment="1">
      <alignment horizontal="center" vertical="center"/>
    </xf>
    <xf numFmtId="0" fontId="35" fillId="0" borderId="19" xfId="0" applyFont="1" applyBorder="1" applyAlignment="1">
      <alignment horizontal="center" vertical="top"/>
    </xf>
    <xf numFmtId="0" fontId="35" fillId="0" borderId="24" xfId="0" applyFont="1" applyBorder="1" applyAlignment="1">
      <alignment horizontal="center" vertical="top"/>
    </xf>
    <xf numFmtId="0" fontId="35" fillId="0" borderId="23" xfId="0" applyFont="1" applyBorder="1" applyAlignment="1">
      <alignment horizontal="center" vertical="top"/>
    </xf>
    <xf numFmtId="0" fontId="35" fillId="0" borderId="18" xfId="0" applyFont="1" applyBorder="1" applyAlignment="1">
      <alignment horizontal="center" vertical="top"/>
    </xf>
    <xf numFmtId="0" fontId="35" fillId="0" borderId="0" xfId="0" applyFont="1" applyBorder="1" applyAlignment="1">
      <alignment horizontal="center" vertical="top"/>
    </xf>
    <xf numFmtId="0" fontId="35" fillId="0" borderId="17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/>
    </xf>
    <xf numFmtId="0" fontId="18" fillId="2" borderId="13" xfId="11" applyFont="1" applyFill="1" applyBorder="1" applyAlignment="1">
      <alignment horizontal="center" vertical="center"/>
    </xf>
    <xf numFmtId="0" fontId="18" fillId="2" borderId="3" xfId="1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0" fontId="35" fillId="0" borderId="19" xfId="0" applyFont="1" applyBorder="1" applyAlignment="1">
      <alignment horizontal="center"/>
    </xf>
    <xf numFmtId="0" fontId="35" fillId="0" borderId="24" xfId="0" applyFont="1" applyBorder="1" applyAlignment="1">
      <alignment horizontal="center"/>
    </xf>
    <xf numFmtId="0" fontId="35" fillId="0" borderId="23" xfId="0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17" xfId="0" applyFont="1" applyBorder="1" applyAlignment="1">
      <alignment horizontal="center"/>
    </xf>
    <xf numFmtId="0" fontId="35" fillId="0" borderId="25" xfId="0" applyFont="1" applyBorder="1" applyAlignment="1">
      <alignment horizontal="center"/>
    </xf>
    <xf numFmtId="0" fontId="35" fillId="0" borderId="2" xfId="0" applyFont="1" applyBorder="1" applyAlignment="1">
      <alignment horizontal="center"/>
    </xf>
    <xf numFmtId="0" fontId="35" fillId="0" borderId="14" xfId="0" applyFont="1" applyBorder="1" applyAlignment="1">
      <alignment horizontal="center"/>
    </xf>
    <xf numFmtId="164" fontId="22" fillId="0" borderId="16" xfId="0" applyNumberFormat="1" applyFont="1" applyBorder="1" applyAlignment="1">
      <alignment horizontal="center" vertical="center"/>
    </xf>
    <xf numFmtId="164" fontId="22" fillId="0" borderId="20" xfId="0" applyNumberFormat="1" applyFont="1" applyBorder="1" applyAlignment="1">
      <alignment horizontal="center" vertical="center"/>
    </xf>
    <xf numFmtId="164" fontId="22" fillId="0" borderId="3" xfId="0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top" wrapText="1"/>
    </xf>
    <xf numFmtId="0" fontId="6" fillId="0" borderId="20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35" fillId="0" borderId="25" xfId="0" applyFont="1" applyBorder="1" applyAlignment="1">
      <alignment horizontal="center" vertical="top"/>
    </xf>
    <xf numFmtId="0" fontId="35" fillId="0" borderId="2" xfId="0" applyFont="1" applyBorder="1" applyAlignment="1">
      <alignment horizontal="center" vertical="top"/>
    </xf>
    <xf numFmtId="0" fontId="35" fillId="0" borderId="14" xfId="0" applyFont="1" applyBorder="1" applyAlignment="1">
      <alignment horizontal="center" vertical="top"/>
    </xf>
    <xf numFmtId="0" fontId="15" fillId="0" borderId="7" xfId="0" applyFont="1" applyBorder="1" applyAlignment="1">
      <alignment horizontal="center" vertical="center"/>
    </xf>
    <xf numFmtId="168" fontId="6" fillId="0" borderId="16" xfId="0" applyNumberFormat="1" applyFont="1" applyBorder="1" applyAlignment="1">
      <alignment horizontal="center" vertical="top"/>
    </xf>
    <xf numFmtId="168" fontId="6" fillId="0" borderId="20" xfId="0" applyNumberFormat="1" applyFont="1" applyBorder="1" applyAlignment="1">
      <alignment horizontal="center" vertical="top"/>
    </xf>
    <xf numFmtId="168" fontId="6" fillId="0" borderId="3" xfId="0" applyNumberFormat="1" applyFont="1" applyBorder="1" applyAlignment="1">
      <alignment horizontal="center" vertical="top"/>
    </xf>
    <xf numFmtId="0" fontId="35" fillId="0" borderId="19" xfId="0" applyFont="1" applyBorder="1" applyAlignment="1">
      <alignment horizontal="center" vertical="top" wrapText="1"/>
    </xf>
    <xf numFmtId="0" fontId="35" fillId="0" borderId="24" xfId="0" applyFont="1" applyBorder="1" applyAlignment="1">
      <alignment horizontal="center" vertical="top" wrapText="1"/>
    </xf>
    <xf numFmtId="0" fontId="35" fillId="0" borderId="23" xfId="0" applyFont="1" applyBorder="1" applyAlignment="1">
      <alignment horizontal="center" vertical="top" wrapText="1"/>
    </xf>
    <xf numFmtId="0" fontId="35" fillId="0" borderId="18" xfId="0" applyFont="1" applyBorder="1" applyAlignment="1">
      <alignment horizontal="center" vertical="top" wrapText="1"/>
    </xf>
    <xf numFmtId="0" fontId="35" fillId="0" borderId="0" xfId="0" applyFont="1" applyBorder="1" applyAlignment="1">
      <alignment horizontal="center" vertical="top" wrapText="1"/>
    </xf>
    <xf numFmtId="0" fontId="35" fillId="0" borderId="17" xfId="0" applyFont="1" applyBorder="1" applyAlignment="1">
      <alignment horizontal="center" vertical="top" wrapText="1"/>
    </xf>
    <xf numFmtId="0" fontId="35" fillId="0" borderId="25" xfId="0" applyFont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0" fontId="35" fillId="0" borderId="14" xfId="0" applyFont="1" applyBorder="1" applyAlignment="1">
      <alignment horizontal="center" vertical="top" wrapText="1"/>
    </xf>
    <xf numFmtId="168" fontId="28" fillId="0" borderId="16" xfId="0" applyNumberFormat="1" applyFont="1" applyBorder="1" applyAlignment="1">
      <alignment horizontal="center" vertical="top"/>
    </xf>
    <xf numFmtId="168" fontId="28" fillId="0" borderId="20" xfId="0" applyNumberFormat="1" applyFont="1" applyBorder="1" applyAlignment="1">
      <alignment horizontal="center" vertical="top"/>
    </xf>
    <xf numFmtId="168" fontId="28" fillId="0" borderId="3" xfId="0" applyNumberFormat="1" applyFont="1" applyBorder="1" applyAlignment="1">
      <alignment horizontal="center" vertical="top"/>
    </xf>
    <xf numFmtId="0" fontId="35" fillId="0" borderId="4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22" xfId="0" applyFont="1" applyBorder="1" applyAlignment="1" applyProtection="1">
      <alignment horizontal="center" vertical="center" wrapText="1"/>
      <protection locked="0"/>
    </xf>
    <xf numFmtId="0" fontId="39" fillId="0" borderId="3" xfId="0" applyFont="1" applyBorder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horizontal="center" vertical="center"/>
      <protection locked="0"/>
    </xf>
    <xf numFmtId="0" fontId="39" fillId="0" borderId="22" xfId="0" applyFont="1" applyBorder="1" applyAlignment="1" applyProtection="1">
      <alignment horizontal="center" vertical="center"/>
      <protection locked="0"/>
    </xf>
    <xf numFmtId="0" fontId="7" fillId="0" borderId="2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8" fillId="0" borderId="2" xfId="11" applyFont="1" applyBorder="1" applyAlignment="1" applyProtection="1">
      <alignment horizontal="center" vertical="center"/>
      <protection locked="0"/>
    </xf>
    <xf numFmtId="0" fontId="18" fillId="0" borderId="2" xfId="11" applyFont="1" applyBorder="1" applyAlignment="1">
      <alignment horizontal="center" vertical="center"/>
    </xf>
    <xf numFmtId="0" fontId="6" fillId="0" borderId="1" xfId="11" applyFont="1" applyBorder="1" applyAlignment="1" applyProtection="1">
      <alignment horizontal="center" vertical="center" wrapText="1"/>
      <protection locked="0"/>
    </xf>
    <xf numFmtId="1" fontId="22" fillId="0" borderId="16" xfId="8" applyNumberFormat="1" applyFont="1" applyBorder="1" applyAlignment="1">
      <alignment horizontal="center" vertical="center"/>
    </xf>
    <xf numFmtId="1" fontId="22" fillId="0" borderId="3" xfId="8" applyNumberFormat="1" applyFont="1" applyBorder="1" applyAlignment="1">
      <alignment horizontal="center" vertical="center"/>
    </xf>
    <xf numFmtId="0" fontId="39" fillId="0" borderId="1" xfId="11" applyFont="1" applyBorder="1" applyAlignment="1" applyProtection="1">
      <alignment horizontal="center" vertical="center"/>
      <protection locked="0"/>
    </xf>
    <xf numFmtId="1" fontId="22" fillId="0" borderId="1" xfId="8" applyNumberFormat="1" applyFont="1" applyBorder="1" applyAlignment="1">
      <alignment horizontal="center" vertical="center"/>
    </xf>
    <xf numFmtId="0" fontId="18" fillId="0" borderId="3" xfId="11" applyFont="1" applyBorder="1" applyAlignment="1" applyProtection="1">
      <alignment horizontal="center" vertical="center"/>
      <protection locked="0"/>
    </xf>
    <xf numFmtId="0" fontId="18" fillId="0" borderId="25" xfId="11" applyFont="1" applyBorder="1" applyAlignment="1" applyProtection="1">
      <alignment horizontal="center" vertical="center"/>
      <protection locked="0"/>
    </xf>
    <xf numFmtId="0" fontId="48" fillId="0" borderId="19" xfId="11" applyFont="1" applyBorder="1" applyAlignment="1">
      <alignment horizontal="center" vertical="center" wrapText="1"/>
    </xf>
    <xf numFmtId="0" fontId="48" fillId="0" borderId="24" xfId="11" applyFont="1" applyBorder="1" applyAlignment="1">
      <alignment horizontal="center" vertical="center" wrapText="1"/>
    </xf>
    <xf numFmtId="0" fontId="48" fillId="0" borderId="18" xfId="11" applyFont="1" applyBorder="1" applyAlignment="1">
      <alignment horizontal="center" vertical="center" wrapText="1"/>
    </xf>
    <xf numFmtId="0" fontId="48" fillId="0" borderId="0" xfId="11" applyFont="1" applyAlignment="1">
      <alignment horizontal="center" vertical="center" wrapText="1"/>
    </xf>
    <xf numFmtId="0" fontId="47" fillId="0" borderId="18" xfId="11" applyFont="1" applyBorder="1" applyAlignment="1">
      <alignment horizontal="center" vertical="center" wrapText="1"/>
    </xf>
    <xf numFmtId="0" fontId="47" fillId="0" borderId="0" xfId="11" applyFont="1" applyAlignment="1">
      <alignment horizontal="center" vertical="center" wrapText="1"/>
    </xf>
    <xf numFmtId="0" fontId="39" fillId="0" borderId="19" xfId="11" applyFont="1" applyBorder="1" applyAlignment="1" applyProtection="1">
      <alignment horizontal="center" vertical="center"/>
      <protection locked="0"/>
    </xf>
    <xf numFmtId="0" fontId="39" fillId="0" borderId="24" xfId="11" applyFont="1" applyBorder="1" applyAlignment="1" applyProtection="1">
      <alignment horizontal="center" vertical="center"/>
      <protection locked="0"/>
    </xf>
    <xf numFmtId="0" fontId="39" fillId="0" borderId="18" xfId="11" applyFont="1" applyBorder="1" applyAlignment="1" applyProtection="1">
      <alignment horizontal="center" vertical="center"/>
      <protection locked="0"/>
    </xf>
    <xf numFmtId="0" fontId="39" fillId="0" borderId="0" xfId="11" applyFont="1" applyAlignment="1" applyProtection="1">
      <alignment horizontal="center" vertical="center"/>
      <protection locked="0"/>
    </xf>
    <xf numFmtId="0" fontId="39" fillId="0" borderId="25" xfId="11" applyFont="1" applyBorder="1" applyAlignment="1" applyProtection="1">
      <alignment horizontal="center" vertical="center"/>
      <protection locked="0"/>
    </xf>
    <xf numFmtId="0" fontId="39" fillId="0" borderId="2" xfId="11" applyFont="1" applyBorder="1" applyAlignment="1" applyProtection="1">
      <alignment horizontal="center" vertical="center"/>
      <protection locked="0"/>
    </xf>
    <xf numFmtId="0" fontId="18" fillId="0" borderId="28" xfId="11" applyFont="1" applyBorder="1" applyAlignment="1" applyProtection="1">
      <alignment horizontal="center" vertical="center"/>
      <protection locked="0"/>
    </xf>
    <xf numFmtId="0" fontId="18" fillId="0" borderId="35" xfId="11" applyFont="1" applyBorder="1" applyAlignment="1" applyProtection="1">
      <alignment horizontal="center" vertical="center"/>
      <protection locked="0"/>
    </xf>
    <xf numFmtId="0" fontId="18" fillId="0" borderId="27" xfId="11" applyFont="1" applyBorder="1" applyAlignment="1" applyProtection="1">
      <alignment horizontal="center" vertical="center"/>
      <protection locked="0"/>
    </xf>
    <xf numFmtId="0" fontId="6" fillId="0" borderId="16" xfId="11" applyFont="1" applyBorder="1" applyAlignment="1" applyProtection="1">
      <alignment horizontal="center" vertical="center" wrapText="1"/>
      <protection locked="0"/>
    </xf>
    <xf numFmtId="0" fontId="6" fillId="0" borderId="20" xfId="11" applyFont="1" applyBorder="1" applyAlignment="1" applyProtection="1">
      <alignment horizontal="center" vertical="center" wrapText="1"/>
      <protection locked="0"/>
    </xf>
    <xf numFmtId="0" fontId="6" fillId="0" borderId="3" xfId="11" applyFont="1" applyBorder="1" applyAlignment="1" applyProtection="1">
      <alignment horizontal="center" vertical="center" wrapText="1"/>
      <protection locked="0"/>
    </xf>
    <xf numFmtId="1" fontId="22" fillId="0" borderId="20" xfId="8" applyNumberFormat="1" applyFont="1" applyBorder="1" applyAlignment="1">
      <alignment horizontal="center" vertical="center"/>
    </xf>
    <xf numFmtId="0" fontId="18" fillId="0" borderId="36" xfId="11" applyFont="1" applyBorder="1" applyAlignment="1" applyProtection="1">
      <alignment horizontal="center" vertical="center"/>
      <protection locked="0"/>
    </xf>
    <xf numFmtId="0" fontId="42" fillId="0" borderId="37" xfId="11" applyFont="1" applyBorder="1" applyAlignment="1">
      <alignment horizontal="center" vertical="center"/>
    </xf>
    <xf numFmtId="0" fontId="42" fillId="0" borderId="33" xfId="11" applyFont="1" applyBorder="1" applyAlignment="1">
      <alignment horizontal="center" vertical="center"/>
    </xf>
    <xf numFmtId="0" fontId="18" fillId="0" borderId="28" xfId="11" applyFont="1" applyBorder="1" applyAlignment="1">
      <alignment horizontal="center" vertical="center"/>
    </xf>
    <xf numFmtId="0" fontId="18" fillId="0" borderId="27" xfId="11" applyFont="1" applyBorder="1" applyAlignment="1">
      <alignment horizontal="center" vertical="center"/>
    </xf>
    <xf numFmtId="0" fontId="42" fillId="0" borderId="34" xfId="11" applyFont="1" applyBorder="1" applyAlignment="1">
      <alignment horizontal="center"/>
    </xf>
    <xf numFmtId="0" fontId="42" fillId="0" borderId="33" xfId="11" applyFont="1" applyBorder="1" applyAlignment="1">
      <alignment horizontal="center"/>
    </xf>
    <xf numFmtId="44" fontId="39" fillId="0" borderId="19" xfId="12" applyFont="1" applyFill="1" applyBorder="1" applyAlignment="1" applyProtection="1">
      <alignment horizontal="center" vertical="center"/>
      <protection locked="0"/>
    </xf>
    <xf numFmtId="44" fontId="39" fillId="0" borderId="24" xfId="12" applyFont="1" applyFill="1" applyBorder="1" applyAlignment="1" applyProtection="1">
      <alignment horizontal="center" vertical="center"/>
      <protection locked="0"/>
    </xf>
    <xf numFmtId="44" fontId="39" fillId="0" borderId="18" xfId="12" applyFont="1" applyFill="1" applyBorder="1" applyAlignment="1" applyProtection="1">
      <alignment horizontal="center" vertical="center"/>
      <protection locked="0"/>
    </xf>
    <xf numFmtId="44" fontId="39" fillId="0" borderId="0" xfId="12" applyFont="1" applyFill="1" applyBorder="1" applyAlignment="1" applyProtection="1">
      <alignment horizontal="center" vertical="center"/>
      <protection locked="0"/>
    </xf>
    <xf numFmtId="0" fontId="22" fillId="0" borderId="1" xfId="6" applyFont="1" applyFill="1" applyBorder="1" applyAlignment="1">
      <alignment horizontal="left" vertical="top" wrapText="1"/>
    </xf>
    <xf numFmtId="0" fontId="6" fillId="0" borderId="16" xfId="6" applyFont="1" applyFill="1" applyBorder="1" applyAlignment="1">
      <alignment horizontal="center" vertical="center"/>
    </xf>
    <xf numFmtId="0" fontId="6" fillId="0" borderId="20" xfId="6" applyFont="1" applyFill="1" applyBorder="1" applyAlignment="1">
      <alignment horizontal="center" vertical="center"/>
    </xf>
    <xf numFmtId="0" fontId="7" fillId="0" borderId="16" xfId="6" applyFill="1" applyBorder="1" applyAlignment="1">
      <alignment horizontal="center" vertical="center" wrapText="1"/>
    </xf>
    <xf numFmtId="0" fontId="7" fillId="0" borderId="20" xfId="6" applyFill="1" applyBorder="1" applyAlignment="1">
      <alignment horizontal="center" vertical="center" wrapText="1"/>
    </xf>
    <xf numFmtId="0" fontId="6" fillId="0" borderId="3" xfId="6" applyFont="1" applyFill="1" applyBorder="1" applyAlignment="1">
      <alignment horizontal="center" vertical="center"/>
    </xf>
    <xf numFmtId="0" fontId="16" fillId="0" borderId="7" xfId="6" applyFont="1" applyFill="1" applyBorder="1" applyAlignment="1">
      <alignment horizontal="center" vertical="center" wrapText="1"/>
    </xf>
    <xf numFmtId="0" fontId="16" fillId="0" borderId="8" xfId="6" applyFont="1" applyFill="1" applyBorder="1" applyAlignment="1">
      <alignment horizontal="center" vertical="center"/>
    </xf>
    <xf numFmtId="0" fontId="16" fillId="0" borderId="9" xfId="6" applyFont="1" applyFill="1" applyBorder="1" applyAlignment="1">
      <alignment horizontal="center" vertical="center"/>
    </xf>
    <xf numFmtId="0" fontId="16" fillId="0" borderId="10" xfId="6" applyFont="1" applyFill="1" applyBorder="1" applyAlignment="1">
      <alignment horizontal="center" vertical="center"/>
    </xf>
    <xf numFmtId="0" fontId="18" fillId="0" borderId="1" xfId="11" applyFont="1" applyBorder="1" applyAlignment="1">
      <alignment horizontal="center" vertical="center"/>
    </xf>
    <xf numFmtId="0" fontId="7" fillId="0" borderId="3" xfId="6" applyFill="1" applyBorder="1" applyAlignment="1">
      <alignment horizontal="center" vertical="center" wrapText="1"/>
    </xf>
    <xf numFmtId="0" fontId="22" fillId="0" borderId="16" xfId="6" applyFont="1" applyFill="1" applyBorder="1" applyAlignment="1">
      <alignment horizontal="left" vertical="top" wrapText="1"/>
    </xf>
    <xf numFmtId="0" fontId="8" fillId="0" borderId="12" xfId="6" applyFont="1" applyFill="1" applyBorder="1" applyAlignment="1">
      <alignment horizontal="center" vertical="center"/>
    </xf>
    <xf numFmtId="0" fontId="8" fillId="0" borderId="0" xfId="6" applyFont="1" applyFill="1" applyBorder="1" applyAlignment="1">
      <alignment horizontal="center" vertical="center"/>
    </xf>
    <xf numFmtId="0" fontId="8" fillId="0" borderId="12" xfId="6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horizontal="center" vertical="center" wrapText="1"/>
    </xf>
    <xf numFmtId="0" fontId="7" fillId="0" borderId="12" xfId="6" applyFill="1" applyBorder="1" applyAlignment="1">
      <alignment horizontal="left" vertical="center"/>
    </xf>
    <xf numFmtId="0" fontId="7" fillId="0" borderId="0" xfId="6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2" fontId="35" fillId="0" borderId="1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2" fontId="35" fillId="0" borderId="22" xfId="0" applyNumberFormat="1" applyFont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center" vertical="center"/>
    </xf>
    <xf numFmtId="2" fontId="35" fillId="0" borderId="1" xfId="0" applyNumberFormat="1" applyFont="1" applyFill="1" applyBorder="1" applyAlignment="1">
      <alignment horizontal="center" vertical="center"/>
    </xf>
    <xf numFmtId="2" fontId="35" fillId="0" borderId="3" xfId="0" applyNumberFormat="1" applyFont="1" applyFill="1" applyBorder="1" applyAlignment="1">
      <alignment horizontal="center" vertical="center"/>
    </xf>
    <xf numFmtId="0" fontId="13" fillId="0" borderId="16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49" fillId="0" borderId="4" xfId="0" applyFont="1" applyFill="1" applyBorder="1" applyAlignment="1">
      <alignment horizontal="left" vertical="center"/>
    </xf>
    <xf numFmtId="0" fontId="49" fillId="0" borderId="5" xfId="0" applyFont="1" applyFill="1" applyBorder="1" applyAlignment="1">
      <alignment horizontal="left" vertical="center"/>
    </xf>
    <xf numFmtId="0" fontId="0" fillId="0" borderId="19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" xfId="0" applyBorder="1" applyAlignment="1">
      <alignment horizontal="center"/>
    </xf>
    <xf numFmtId="0" fontId="8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/>
    </xf>
    <xf numFmtId="0" fontId="18" fillId="2" borderId="36" xfId="11" applyFont="1" applyFill="1" applyBorder="1" applyAlignment="1">
      <alignment horizontal="center" vertical="center"/>
    </xf>
    <xf numFmtId="165" fontId="18" fillId="2" borderId="36" xfId="7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8" fillId="2" borderId="28" xfId="11" applyFont="1" applyFill="1" applyBorder="1" applyAlignment="1">
      <alignment horizontal="center" vertical="center"/>
    </xf>
    <xf numFmtId="0" fontId="18" fillId="2" borderId="35" xfId="11" applyFont="1" applyFill="1" applyBorder="1" applyAlignment="1">
      <alignment horizontal="center" vertical="center"/>
    </xf>
    <xf numFmtId="0" fontId="18" fillId="2" borderId="27" xfId="11" applyFont="1" applyFill="1" applyBorder="1" applyAlignment="1">
      <alignment horizontal="center" vertical="center"/>
    </xf>
    <xf numFmtId="1" fontId="28" fillId="0" borderId="0" xfId="0" applyNumberFormat="1" applyFont="1" applyBorder="1" applyAlignment="1">
      <alignment horizontal="center" vertical="center"/>
    </xf>
    <xf numFmtId="0" fontId="47" fillId="0" borderId="12" xfId="13" applyFont="1" applyBorder="1" applyAlignment="1">
      <alignment horizontal="center" vertical="center" wrapText="1"/>
    </xf>
    <xf numFmtId="0" fontId="47" fillId="0" borderId="0" xfId="13" applyFont="1" applyAlignment="1">
      <alignment horizontal="center" vertical="center" wrapText="1"/>
    </xf>
    <xf numFmtId="0" fontId="42" fillId="0" borderId="7" xfId="13" applyFont="1" applyBorder="1" applyAlignment="1">
      <alignment horizontal="center" vertical="center" wrapText="1"/>
    </xf>
    <xf numFmtId="0" fontId="42" fillId="0" borderId="8" xfId="13" applyFont="1" applyBorder="1" applyAlignment="1">
      <alignment horizontal="center" vertical="center" wrapText="1"/>
    </xf>
    <xf numFmtId="0" fontId="42" fillId="0" borderId="12" xfId="13" applyFont="1" applyBorder="1" applyAlignment="1">
      <alignment horizontal="center" vertical="center" wrapText="1"/>
    </xf>
    <xf numFmtId="0" fontId="42" fillId="0" borderId="0" xfId="13" applyFont="1" applyAlignment="1">
      <alignment horizontal="center" vertical="center" wrapText="1"/>
    </xf>
    <xf numFmtId="0" fontId="51" fillId="0" borderId="34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18" fillId="0" borderId="39" xfId="13" applyFont="1" applyBorder="1" applyAlignment="1" applyProtection="1">
      <alignment horizontal="center" vertical="center"/>
      <protection locked="0"/>
    </xf>
    <xf numFmtId="0" fontId="18" fillId="0" borderId="36" xfId="13" applyFont="1" applyBorder="1" applyAlignment="1" applyProtection="1">
      <alignment horizontal="center" vertical="center"/>
      <protection locked="0"/>
    </xf>
    <xf numFmtId="0" fontId="18" fillId="0" borderId="28" xfId="13" applyFont="1" applyBorder="1" applyAlignment="1" applyProtection="1">
      <alignment horizontal="center" vertical="center"/>
      <protection locked="0"/>
    </xf>
    <xf numFmtId="0" fontId="18" fillId="0" borderId="35" xfId="13" applyFont="1" applyBorder="1" applyAlignment="1" applyProtection="1">
      <alignment horizontal="center" vertical="center"/>
      <protection locked="0"/>
    </xf>
    <xf numFmtId="0" fontId="18" fillId="0" borderId="28" xfId="13" applyFont="1" applyBorder="1" applyAlignment="1">
      <alignment horizontal="center" vertical="center"/>
    </xf>
    <xf numFmtId="0" fontId="18" fillId="0" borderId="35" xfId="13" applyFont="1" applyBorder="1" applyAlignment="1">
      <alignment horizontal="center" vertical="center"/>
    </xf>
    <xf numFmtId="0" fontId="6" fillId="0" borderId="1" xfId="13" applyFont="1" applyBorder="1" applyAlignment="1" applyProtection="1">
      <alignment horizontal="center" vertical="center" wrapText="1"/>
      <protection locked="0"/>
    </xf>
    <xf numFmtId="0" fontId="7" fillId="0" borderId="1" xfId="13" applyFont="1" applyBorder="1" applyAlignment="1" applyProtection="1">
      <alignment horizontal="center" vertical="center" wrapText="1"/>
      <protection locked="0"/>
    </xf>
    <xf numFmtId="44" fontId="39" fillId="0" borderId="18" xfId="14" applyFont="1" applyFill="1" applyBorder="1" applyAlignment="1" applyProtection="1">
      <alignment horizontal="center" vertical="center"/>
      <protection locked="0"/>
    </xf>
    <xf numFmtId="44" fontId="39" fillId="0" borderId="0" xfId="14" applyFont="1" applyFill="1" applyBorder="1" applyAlignment="1" applyProtection="1">
      <alignment horizontal="center" vertical="center"/>
      <protection locked="0"/>
    </xf>
    <xf numFmtId="44" fontId="39" fillId="0" borderId="25" xfId="14" applyFont="1" applyFill="1" applyBorder="1" applyAlignment="1" applyProtection="1">
      <alignment horizontal="center" vertical="center"/>
      <protection locked="0"/>
    </xf>
    <xf numFmtId="44" fontId="39" fillId="0" borderId="2" xfId="14" applyFont="1" applyFill="1" applyBorder="1" applyAlignment="1" applyProtection="1">
      <alignment horizontal="center" vertical="center"/>
      <protection locked="0"/>
    </xf>
    <xf numFmtId="0" fontId="6" fillId="0" borderId="16" xfId="13" applyFont="1" applyBorder="1" applyAlignment="1" applyProtection="1">
      <alignment horizontal="center" vertical="center" wrapText="1"/>
      <protection locked="0"/>
    </xf>
    <xf numFmtId="0" fontId="6" fillId="0" borderId="20" xfId="13" applyFont="1" applyBorder="1" applyAlignment="1" applyProtection="1">
      <alignment horizontal="center" vertical="center" wrapText="1"/>
      <protection locked="0"/>
    </xf>
    <xf numFmtId="0" fontId="6" fillId="0" borderId="3" xfId="13" applyFont="1" applyBorder="1" applyAlignment="1" applyProtection="1">
      <alignment horizontal="center" vertical="center" wrapText="1"/>
      <protection locked="0"/>
    </xf>
    <xf numFmtId="0" fontId="7" fillId="0" borderId="16" xfId="13" applyFont="1" applyBorder="1" applyAlignment="1" applyProtection="1">
      <alignment horizontal="center" vertical="center" wrapText="1"/>
      <protection locked="0"/>
    </xf>
    <xf numFmtId="0" fontId="7" fillId="0" borderId="20" xfId="13" applyFont="1" applyBorder="1" applyAlignment="1" applyProtection="1">
      <alignment horizontal="center" vertical="center" wrapText="1"/>
      <protection locked="0"/>
    </xf>
    <xf numFmtId="0" fontId="7" fillId="0" borderId="3" xfId="13" applyFont="1" applyBorder="1" applyAlignment="1" applyProtection="1">
      <alignment horizontal="center" vertical="center" wrapText="1"/>
      <protection locked="0"/>
    </xf>
    <xf numFmtId="44" fontId="39" fillId="0" borderId="19" xfId="14" applyFont="1" applyFill="1" applyBorder="1" applyAlignment="1" applyProtection="1">
      <alignment horizontal="center" vertical="center"/>
      <protection locked="0"/>
    </xf>
    <xf numFmtId="44" fontId="39" fillId="0" borderId="24" xfId="14" applyFont="1" applyFill="1" applyBorder="1" applyAlignment="1" applyProtection="1">
      <alignment horizontal="center" vertical="center"/>
      <protection locked="0"/>
    </xf>
    <xf numFmtId="44" fontId="39" fillId="0" borderId="21" xfId="14" applyFont="1" applyFill="1" applyBorder="1" applyAlignment="1" applyProtection="1">
      <alignment horizontal="center" vertical="center"/>
      <protection locked="0"/>
    </xf>
    <xf numFmtId="44" fontId="39" fillId="0" borderId="10" xfId="14" applyFont="1" applyFill="1" applyBorder="1" applyAlignment="1" applyProtection="1">
      <alignment horizontal="center" vertical="center"/>
      <protection locked="0"/>
    </xf>
    <xf numFmtId="0" fontId="18" fillId="0" borderId="3" xfId="13" applyFont="1" applyBorder="1" applyAlignment="1" applyProtection="1">
      <alignment horizontal="center" vertical="center"/>
      <protection locked="0"/>
    </xf>
    <xf numFmtId="0" fontId="18" fillId="0" borderId="25" xfId="13" applyFont="1" applyBorder="1" applyAlignment="1" applyProtection="1">
      <alignment horizontal="center" vertical="center"/>
      <protection locked="0"/>
    </xf>
    <xf numFmtId="0" fontId="18" fillId="0" borderId="2" xfId="13" applyFont="1" applyBorder="1" applyAlignment="1" applyProtection="1">
      <alignment horizontal="center" vertical="center"/>
      <protection locked="0"/>
    </xf>
    <xf numFmtId="0" fontId="18" fillId="0" borderId="2" xfId="13" applyFont="1" applyBorder="1" applyAlignment="1">
      <alignment horizontal="center" vertical="center"/>
    </xf>
    <xf numFmtId="0" fontId="39" fillId="0" borderId="0" xfId="13" applyFont="1" applyAlignment="1" applyProtection="1">
      <alignment horizontal="center" vertical="center"/>
      <protection locked="0"/>
    </xf>
    <xf numFmtId="0" fontId="39" fillId="0" borderId="2" xfId="13" applyFont="1" applyBorder="1" applyAlignment="1" applyProtection="1">
      <alignment horizontal="center" vertical="center"/>
      <protection locked="0"/>
    </xf>
    <xf numFmtId="0" fontId="7" fillId="0" borderId="16" xfId="13" applyFont="1" applyBorder="1" applyAlignment="1">
      <alignment horizontal="center" vertical="center" wrapText="1"/>
    </xf>
    <xf numFmtId="0" fontId="7" fillId="0" borderId="20" xfId="13" applyFont="1" applyBorder="1" applyAlignment="1">
      <alignment horizontal="center" vertical="center" wrapText="1"/>
    </xf>
    <xf numFmtId="0" fontId="7" fillId="0" borderId="3" xfId="13" applyFont="1" applyBorder="1" applyAlignment="1">
      <alignment horizontal="center" vertical="center" wrapText="1"/>
    </xf>
    <xf numFmtId="0" fontId="39" fillId="0" borderId="3" xfId="13" applyFont="1" applyBorder="1" applyAlignment="1" applyProtection="1">
      <alignment horizontal="center" vertical="center"/>
      <protection locked="0"/>
    </xf>
    <xf numFmtId="0" fontId="39" fillId="0" borderId="1" xfId="13" applyFont="1" applyBorder="1" applyAlignment="1" applyProtection="1">
      <alignment horizontal="center" vertical="center"/>
      <protection locked="0"/>
    </xf>
    <xf numFmtId="0" fontId="7" fillId="0" borderId="1" xfId="13" applyFont="1" applyBorder="1" applyAlignment="1">
      <alignment horizontal="center" vertical="center" wrapText="1"/>
    </xf>
    <xf numFmtId="0" fontId="6" fillId="0" borderId="22" xfId="13" applyFont="1" applyBorder="1" applyAlignment="1" applyProtection="1">
      <alignment horizontal="center" vertical="center" wrapText="1"/>
      <protection locked="0"/>
    </xf>
    <xf numFmtId="0" fontId="39" fillId="0" borderId="22" xfId="13" applyFont="1" applyBorder="1" applyAlignment="1" applyProtection="1">
      <alignment horizontal="center" vertical="center"/>
      <protection locked="0"/>
    </xf>
    <xf numFmtId="0" fontId="7" fillId="0" borderId="22" xfId="13" applyFont="1" applyBorder="1" applyAlignment="1">
      <alignment horizontal="center" vertical="center" wrapText="1"/>
    </xf>
    <xf numFmtId="0" fontId="47" fillId="0" borderId="34" xfId="13" applyFont="1" applyBorder="1" applyAlignment="1">
      <alignment horizontal="center"/>
    </xf>
    <xf numFmtId="0" fontId="47" fillId="0" borderId="33" xfId="13" applyFont="1" applyBorder="1" applyAlignment="1">
      <alignment horizontal="center"/>
    </xf>
    <xf numFmtId="0" fontId="18" fillId="2" borderId="39" xfId="13" applyFont="1" applyFill="1" applyBorder="1" applyAlignment="1" applyProtection="1">
      <alignment horizontal="center" vertical="center"/>
      <protection locked="0"/>
    </xf>
    <xf numFmtId="0" fontId="18" fillId="2" borderId="36" xfId="13" applyFont="1" applyFill="1" applyBorder="1" applyAlignment="1" applyProtection="1">
      <alignment horizontal="center" vertical="center"/>
      <protection locked="0"/>
    </xf>
    <xf numFmtId="0" fontId="18" fillId="2" borderId="28" xfId="13" applyFont="1" applyFill="1" applyBorder="1" applyAlignment="1" applyProtection="1">
      <alignment horizontal="center" vertical="center"/>
      <protection locked="0"/>
    </xf>
    <xf numFmtId="0" fontId="18" fillId="2" borderId="35" xfId="13" applyFont="1" applyFill="1" applyBorder="1" applyAlignment="1" applyProtection="1">
      <alignment horizontal="center" vertical="center"/>
      <protection locked="0"/>
    </xf>
    <xf numFmtId="0" fontId="18" fillId="2" borderId="28" xfId="13" applyFont="1" applyFill="1" applyBorder="1" applyAlignment="1">
      <alignment horizontal="center" vertical="center"/>
    </xf>
    <xf numFmtId="0" fontId="18" fillId="2" borderId="27" xfId="13" applyFont="1" applyFill="1" applyBorder="1" applyAlignment="1">
      <alignment horizontal="center" vertical="center"/>
    </xf>
    <xf numFmtId="0" fontId="2" fillId="0" borderId="19" xfId="13" applyBorder="1" applyAlignment="1">
      <alignment horizontal="center"/>
    </xf>
    <xf numFmtId="0" fontId="2" fillId="0" borderId="24" xfId="13" applyBorder="1" applyAlignment="1">
      <alignment horizontal="center"/>
    </xf>
    <xf numFmtId="0" fontId="2" fillId="0" borderId="18" xfId="13" applyBorder="1" applyAlignment="1">
      <alignment horizontal="center"/>
    </xf>
    <xf numFmtId="0" fontId="2" fillId="0" borderId="0" xfId="13" applyAlignment="1">
      <alignment horizontal="center"/>
    </xf>
    <xf numFmtId="0" fontId="2" fillId="0" borderId="25" xfId="13" applyBorder="1" applyAlignment="1">
      <alignment horizontal="center"/>
    </xf>
    <xf numFmtId="0" fontId="2" fillId="0" borderId="2" xfId="13" applyBorder="1" applyAlignment="1">
      <alignment horizontal="center"/>
    </xf>
    <xf numFmtId="0" fontId="6" fillId="0" borderId="16" xfId="13" applyFont="1" applyBorder="1" applyAlignment="1">
      <alignment horizontal="center"/>
    </xf>
    <xf numFmtId="0" fontId="6" fillId="0" borderId="20" xfId="13" applyFont="1" applyBorder="1" applyAlignment="1">
      <alignment horizontal="center"/>
    </xf>
    <xf numFmtId="0" fontId="6" fillId="0" borderId="3" xfId="13" applyFont="1" applyBorder="1" applyAlignment="1">
      <alignment horizontal="center"/>
    </xf>
    <xf numFmtId="0" fontId="24" fillId="0" borderId="19" xfId="13" applyFont="1" applyBorder="1" applyAlignment="1">
      <alignment horizontal="left" wrapText="1"/>
    </xf>
    <xf numFmtId="0" fontId="24" fillId="0" borderId="24" xfId="13" applyFont="1" applyBorder="1" applyAlignment="1">
      <alignment horizontal="left" wrapText="1"/>
    </xf>
    <xf numFmtId="0" fontId="24" fillId="0" borderId="18" xfId="13" applyFont="1" applyBorder="1" applyAlignment="1">
      <alignment horizontal="left" wrapText="1"/>
    </xf>
    <xf numFmtId="0" fontId="24" fillId="0" borderId="0" xfId="13" applyFont="1" applyAlignment="1">
      <alignment horizontal="left" wrapText="1"/>
    </xf>
    <xf numFmtId="0" fontId="24" fillId="0" borderId="25" xfId="13" applyFont="1" applyBorder="1" applyAlignment="1">
      <alignment horizontal="left" wrapText="1"/>
    </xf>
    <xf numFmtId="0" fontId="24" fillId="0" borderId="2" xfId="13" applyFont="1" applyBorder="1" applyAlignment="1">
      <alignment horizontal="left" wrapText="1"/>
    </xf>
    <xf numFmtId="0" fontId="7" fillId="0" borderId="22" xfId="13" applyFont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18" fillId="2" borderId="13" xfId="15" applyFont="1" applyFill="1" applyBorder="1" applyAlignment="1">
      <alignment horizontal="center" vertical="center"/>
    </xf>
    <xf numFmtId="0" fontId="18" fillId="2" borderId="3" xfId="15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2" fontId="20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0" fontId="6" fillId="2" borderId="1" xfId="4" applyFont="1" applyFill="1" applyBorder="1" applyAlignment="1">
      <alignment horizontal="center" vertical="center"/>
    </xf>
    <xf numFmtId="0" fontId="6" fillId="2" borderId="1" xfId="15" applyFont="1" applyFill="1" applyBorder="1" applyAlignment="1">
      <alignment horizontal="center" vertical="center" wrapText="1"/>
    </xf>
    <xf numFmtId="0" fontId="6" fillId="2" borderId="1" xfId="15" applyFont="1" applyFill="1" applyBorder="1" applyAlignment="1">
      <alignment horizontal="center" wrapText="1"/>
    </xf>
    <xf numFmtId="1" fontId="18" fillId="2" borderId="1" xfId="15" applyNumberFormat="1" applyFont="1" applyFill="1" applyBorder="1" applyAlignment="1">
      <alignment horizontal="center" vertical="center"/>
    </xf>
    <xf numFmtId="0" fontId="18" fillId="2" borderId="1" xfId="15" applyFont="1" applyFill="1" applyBorder="1" applyAlignment="1">
      <alignment horizontal="center" vertical="center"/>
    </xf>
    <xf numFmtId="165" fontId="18" fillId="2" borderId="1" xfId="7" applyNumberFormat="1" applyFont="1" applyFill="1" applyBorder="1" applyAlignment="1">
      <alignment horizontal="center" vertical="center"/>
    </xf>
  </cellXfs>
  <cellStyles count="16">
    <cellStyle name="Currency" xfId="1" builtinId="4"/>
    <cellStyle name="Currency 2" xfId="3" xr:uid="{A4E34FF4-9A83-4ADE-BA40-4BB5DADB682F}"/>
    <cellStyle name="Currency 3" xfId="7" xr:uid="{9F7F189D-2003-4AB1-A103-B80114A6E1BF}"/>
    <cellStyle name="Currency 4" xfId="12" xr:uid="{853F3317-8008-4CCF-8E67-B9644160843D}"/>
    <cellStyle name="Currency 5" xfId="14" xr:uid="{AD08B2F7-C9F0-4946-8A22-F5955646519F}"/>
    <cellStyle name="Normal" xfId="0" builtinId="0"/>
    <cellStyle name="Normal 2" xfId="6" xr:uid="{6F4A1376-0BD3-4B16-9BC5-28EBFBAC278B}"/>
    <cellStyle name="Normal 3" xfId="2" xr:uid="{4E26547C-025D-47F9-BDE0-15F8FF43408C}"/>
    <cellStyle name="Normal 3 2" xfId="9" xr:uid="{D905083E-5194-4BFD-A720-30092D0D870D}"/>
    <cellStyle name="Normal 3 2 2" xfId="11" xr:uid="{730481B2-2CEE-4105-85CF-CBEC3C456A4C}"/>
    <cellStyle name="Normal 3 3" xfId="10" xr:uid="{AA0B94CB-68B6-4860-9CFD-FE0F9C68766A}"/>
    <cellStyle name="Normal 3 4" xfId="15" xr:uid="{BF08E97C-905B-45A4-BB90-F3AE3C354B9B}"/>
    <cellStyle name="Normal 4" xfId="13" xr:uid="{755F101E-B66B-440A-8704-5B0F349BE1BC}"/>
    <cellStyle name="Normal 5" xfId="4" xr:uid="{0FE6A858-A570-4345-8A48-90191F0AC1B4}"/>
    <cellStyle name="Normal 5 2" xfId="5" xr:uid="{1815A181-51BF-4A40-A72B-A5965F291CB9}"/>
    <cellStyle name="Normal_Book1" xfId="8" xr:uid="{61687D83-EE88-46B4-892F-2209800F2D6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1.jpeg"/><Relationship Id="rId13" Type="http://schemas.openxmlformats.org/officeDocument/2006/relationships/image" Target="../media/image156.jpeg"/><Relationship Id="rId3" Type="http://schemas.openxmlformats.org/officeDocument/2006/relationships/image" Target="../media/image146.jpeg"/><Relationship Id="rId7" Type="http://schemas.openxmlformats.org/officeDocument/2006/relationships/image" Target="../media/image150.jpeg"/><Relationship Id="rId12" Type="http://schemas.openxmlformats.org/officeDocument/2006/relationships/image" Target="../media/image155.jpeg"/><Relationship Id="rId2" Type="http://schemas.openxmlformats.org/officeDocument/2006/relationships/image" Target="../media/image145.jpeg"/><Relationship Id="rId1" Type="http://schemas.openxmlformats.org/officeDocument/2006/relationships/image" Target="../media/image18.jpeg"/><Relationship Id="rId6" Type="http://schemas.openxmlformats.org/officeDocument/2006/relationships/image" Target="../media/image149.jpeg"/><Relationship Id="rId11" Type="http://schemas.openxmlformats.org/officeDocument/2006/relationships/image" Target="../media/image154.jpeg"/><Relationship Id="rId5" Type="http://schemas.openxmlformats.org/officeDocument/2006/relationships/image" Target="../media/image148.jpeg"/><Relationship Id="rId10" Type="http://schemas.openxmlformats.org/officeDocument/2006/relationships/image" Target="../media/image153.jpeg"/><Relationship Id="rId4" Type="http://schemas.openxmlformats.org/officeDocument/2006/relationships/image" Target="../media/image147.jpeg"/><Relationship Id="rId9" Type="http://schemas.openxmlformats.org/officeDocument/2006/relationships/image" Target="../media/image152.jpeg"/><Relationship Id="rId14" Type="http://schemas.openxmlformats.org/officeDocument/2006/relationships/image" Target="../media/image1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jpeg"/><Relationship Id="rId13" Type="http://schemas.openxmlformats.org/officeDocument/2006/relationships/image" Target="../media/image168.png"/><Relationship Id="rId18" Type="http://schemas.openxmlformats.org/officeDocument/2006/relationships/image" Target="../media/image173.jpeg"/><Relationship Id="rId26" Type="http://schemas.openxmlformats.org/officeDocument/2006/relationships/image" Target="../media/image180.png"/><Relationship Id="rId3" Type="http://schemas.openxmlformats.org/officeDocument/2006/relationships/image" Target="../media/image158.png"/><Relationship Id="rId21" Type="http://schemas.openxmlformats.org/officeDocument/2006/relationships/image" Target="../media/image176.png"/><Relationship Id="rId7" Type="http://schemas.openxmlformats.org/officeDocument/2006/relationships/image" Target="../media/image162.jpeg"/><Relationship Id="rId12" Type="http://schemas.openxmlformats.org/officeDocument/2006/relationships/image" Target="../media/image167.png"/><Relationship Id="rId17" Type="http://schemas.openxmlformats.org/officeDocument/2006/relationships/image" Target="../media/image172.png"/><Relationship Id="rId25" Type="http://schemas.openxmlformats.org/officeDocument/2006/relationships/image" Target="../media/image179.jpeg"/><Relationship Id="rId2" Type="http://schemas.openxmlformats.org/officeDocument/2006/relationships/image" Target="../media/image157.png"/><Relationship Id="rId16" Type="http://schemas.openxmlformats.org/officeDocument/2006/relationships/image" Target="../media/image171.png"/><Relationship Id="rId20" Type="http://schemas.openxmlformats.org/officeDocument/2006/relationships/image" Target="../media/image175.png"/><Relationship Id="rId29" Type="http://schemas.openxmlformats.org/officeDocument/2006/relationships/image" Target="../media/image183.jpeg"/><Relationship Id="rId1" Type="http://schemas.openxmlformats.org/officeDocument/2006/relationships/image" Target="../media/image18.jpeg"/><Relationship Id="rId6" Type="http://schemas.openxmlformats.org/officeDocument/2006/relationships/image" Target="../media/image161.jpeg"/><Relationship Id="rId11" Type="http://schemas.openxmlformats.org/officeDocument/2006/relationships/image" Target="../media/image166.jpeg"/><Relationship Id="rId24" Type="http://schemas.openxmlformats.org/officeDocument/2006/relationships/image" Target="../media/image16.jpeg"/><Relationship Id="rId5" Type="http://schemas.openxmlformats.org/officeDocument/2006/relationships/image" Target="../media/image160.png"/><Relationship Id="rId15" Type="http://schemas.openxmlformats.org/officeDocument/2006/relationships/image" Target="../media/image170.png"/><Relationship Id="rId23" Type="http://schemas.openxmlformats.org/officeDocument/2006/relationships/image" Target="../media/image178.png"/><Relationship Id="rId28" Type="http://schemas.openxmlformats.org/officeDocument/2006/relationships/image" Target="../media/image182.jpeg"/><Relationship Id="rId10" Type="http://schemas.openxmlformats.org/officeDocument/2006/relationships/image" Target="../media/image165.jpeg"/><Relationship Id="rId19" Type="http://schemas.openxmlformats.org/officeDocument/2006/relationships/image" Target="../media/image174.jpeg"/><Relationship Id="rId4" Type="http://schemas.openxmlformats.org/officeDocument/2006/relationships/image" Target="../media/image159.png"/><Relationship Id="rId9" Type="http://schemas.openxmlformats.org/officeDocument/2006/relationships/image" Target="../media/image164.jpeg"/><Relationship Id="rId14" Type="http://schemas.openxmlformats.org/officeDocument/2006/relationships/image" Target="../media/image169.png"/><Relationship Id="rId22" Type="http://schemas.openxmlformats.org/officeDocument/2006/relationships/image" Target="../media/image177.png"/><Relationship Id="rId27" Type="http://schemas.openxmlformats.org/officeDocument/2006/relationships/image" Target="../media/image18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1.jpeg"/><Relationship Id="rId3" Type="http://schemas.openxmlformats.org/officeDocument/2006/relationships/image" Target="../media/image186.jpeg"/><Relationship Id="rId7" Type="http://schemas.openxmlformats.org/officeDocument/2006/relationships/image" Target="../media/image190.jpeg"/><Relationship Id="rId12" Type="http://schemas.openxmlformats.org/officeDocument/2006/relationships/image" Target="../media/image16.jpeg"/><Relationship Id="rId2" Type="http://schemas.openxmlformats.org/officeDocument/2006/relationships/image" Target="../media/image185.jpeg"/><Relationship Id="rId1" Type="http://schemas.openxmlformats.org/officeDocument/2006/relationships/image" Target="../media/image184.jpeg"/><Relationship Id="rId6" Type="http://schemas.openxmlformats.org/officeDocument/2006/relationships/image" Target="../media/image189.jpeg"/><Relationship Id="rId11" Type="http://schemas.openxmlformats.org/officeDocument/2006/relationships/image" Target="../media/image194.jpeg"/><Relationship Id="rId5" Type="http://schemas.openxmlformats.org/officeDocument/2006/relationships/image" Target="../media/image188.jpeg"/><Relationship Id="rId10" Type="http://schemas.openxmlformats.org/officeDocument/2006/relationships/image" Target="../media/image193.jpeg"/><Relationship Id="rId4" Type="http://schemas.openxmlformats.org/officeDocument/2006/relationships/image" Target="../media/image187.jpeg"/><Relationship Id="rId9" Type="http://schemas.openxmlformats.org/officeDocument/2006/relationships/image" Target="../media/image192.jpeg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6.png"/><Relationship Id="rId18" Type="http://schemas.openxmlformats.org/officeDocument/2006/relationships/image" Target="../media/image211.png"/><Relationship Id="rId26" Type="http://schemas.openxmlformats.org/officeDocument/2006/relationships/image" Target="../media/image219.png"/><Relationship Id="rId39" Type="http://schemas.openxmlformats.org/officeDocument/2006/relationships/image" Target="../media/image232.png"/><Relationship Id="rId21" Type="http://schemas.openxmlformats.org/officeDocument/2006/relationships/image" Target="../media/image214.png"/><Relationship Id="rId34" Type="http://schemas.openxmlformats.org/officeDocument/2006/relationships/image" Target="../media/image227.png"/><Relationship Id="rId42" Type="http://schemas.openxmlformats.org/officeDocument/2006/relationships/image" Target="../media/image235.png"/><Relationship Id="rId47" Type="http://schemas.openxmlformats.org/officeDocument/2006/relationships/image" Target="../media/image240.png"/><Relationship Id="rId50" Type="http://schemas.openxmlformats.org/officeDocument/2006/relationships/image" Target="../media/image243.png"/><Relationship Id="rId55" Type="http://schemas.openxmlformats.org/officeDocument/2006/relationships/image" Target="../media/image248.png"/><Relationship Id="rId63" Type="http://schemas.openxmlformats.org/officeDocument/2006/relationships/image" Target="../media/image256.jpeg"/><Relationship Id="rId68" Type="http://schemas.openxmlformats.org/officeDocument/2006/relationships/image" Target="../media/image261.png"/><Relationship Id="rId76" Type="http://schemas.openxmlformats.org/officeDocument/2006/relationships/image" Target="../media/image269.png"/><Relationship Id="rId84" Type="http://schemas.openxmlformats.org/officeDocument/2006/relationships/image" Target="../media/image277.jpeg"/><Relationship Id="rId89" Type="http://schemas.openxmlformats.org/officeDocument/2006/relationships/image" Target="../media/image282.jpeg"/><Relationship Id="rId7" Type="http://schemas.openxmlformats.org/officeDocument/2006/relationships/image" Target="../media/image200.png"/><Relationship Id="rId71" Type="http://schemas.openxmlformats.org/officeDocument/2006/relationships/image" Target="../media/image264.png"/><Relationship Id="rId92" Type="http://schemas.openxmlformats.org/officeDocument/2006/relationships/image" Target="../media/image285.jpeg"/><Relationship Id="rId2" Type="http://schemas.openxmlformats.org/officeDocument/2006/relationships/image" Target="../media/image195.png"/><Relationship Id="rId16" Type="http://schemas.openxmlformats.org/officeDocument/2006/relationships/image" Target="../media/image209.png"/><Relationship Id="rId29" Type="http://schemas.openxmlformats.org/officeDocument/2006/relationships/image" Target="../media/image222.png"/><Relationship Id="rId11" Type="http://schemas.openxmlformats.org/officeDocument/2006/relationships/image" Target="../media/image204.png"/><Relationship Id="rId24" Type="http://schemas.openxmlformats.org/officeDocument/2006/relationships/image" Target="../media/image217.png"/><Relationship Id="rId32" Type="http://schemas.openxmlformats.org/officeDocument/2006/relationships/image" Target="../media/image225.png"/><Relationship Id="rId37" Type="http://schemas.openxmlformats.org/officeDocument/2006/relationships/image" Target="../media/image230.png"/><Relationship Id="rId40" Type="http://schemas.openxmlformats.org/officeDocument/2006/relationships/image" Target="../media/image233.png"/><Relationship Id="rId45" Type="http://schemas.openxmlformats.org/officeDocument/2006/relationships/image" Target="../media/image238.png"/><Relationship Id="rId53" Type="http://schemas.openxmlformats.org/officeDocument/2006/relationships/image" Target="../media/image246.png"/><Relationship Id="rId58" Type="http://schemas.openxmlformats.org/officeDocument/2006/relationships/image" Target="../media/image251.jpeg"/><Relationship Id="rId66" Type="http://schemas.openxmlformats.org/officeDocument/2006/relationships/image" Target="../media/image259.png"/><Relationship Id="rId74" Type="http://schemas.openxmlformats.org/officeDocument/2006/relationships/image" Target="../media/image267.png"/><Relationship Id="rId79" Type="http://schemas.openxmlformats.org/officeDocument/2006/relationships/image" Target="../media/image272.jpeg"/><Relationship Id="rId87" Type="http://schemas.openxmlformats.org/officeDocument/2006/relationships/image" Target="../media/image280.jpeg"/><Relationship Id="rId5" Type="http://schemas.openxmlformats.org/officeDocument/2006/relationships/image" Target="../media/image198.png"/><Relationship Id="rId61" Type="http://schemas.openxmlformats.org/officeDocument/2006/relationships/image" Target="../media/image254.jpeg"/><Relationship Id="rId82" Type="http://schemas.openxmlformats.org/officeDocument/2006/relationships/image" Target="../media/image275.jpeg"/><Relationship Id="rId90" Type="http://schemas.openxmlformats.org/officeDocument/2006/relationships/image" Target="../media/image283.jpeg"/><Relationship Id="rId19" Type="http://schemas.openxmlformats.org/officeDocument/2006/relationships/image" Target="../media/image212.png"/><Relationship Id="rId14" Type="http://schemas.openxmlformats.org/officeDocument/2006/relationships/image" Target="../media/image207.png"/><Relationship Id="rId22" Type="http://schemas.openxmlformats.org/officeDocument/2006/relationships/image" Target="../media/image215.png"/><Relationship Id="rId27" Type="http://schemas.openxmlformats.org/officeDocument/2006/relationships/image" Target="../media/image220.png"/><Relationship Id="rId30" Type="http://schemas.openxmlformats.org/officeDocument/2006/relationships/image" Target="../media/image223.png"/><Relationship Id="rId35" Type="http://schemas.openxmlformats.org/officeDocument/2006/relationships/image" Target="../media/image228.png"/><Relationship Id="rId43" Type="http://schemas.openxmlformats.org/officeDocument/2006/relationships/image" Target="../media/image236.png"/><Relationship Id="rId48" Type="http://schemas.openxmlformats.org/officeDocument/2006/relationships/image" Target="../media/image241.png"/><Relationship Id="rId56" Type="http://schemas.openxmlformats.org/officeDocument/2006/relationships/image" Target="../media/image249.png"/><Relationship Id="rId64" Type="http://schemas.openxmlformats.org/officeDocument/2006/relationships/image" Target="../media/image257.jpeg"/><Relationship Id="rId69" Type="http://schemas.openxmlformats.org/officeDocument/2006/relationships/image" Target="../media/image262.png"/><Relationship Id="rId77" Type="http://schemas.openxmlformats.org/officeDocument/2006/relationships/image" Target="../media/image270.png"/><Relationship Id="rId8" Type="http://schemas.openxmlformats.org/officeDocument/2006/relationships/image" Target="../media/image201.png"/><Relationship Id="rId51" Type="http://schemas.openxmlformats.org/officeDocument/2006/relationships/image" Target="../media/image244.png"/><Relationship Id="rId72" Type="http://schemas.openxmlformats.org/officeDocument/2006/relationships/image" Target="../media/image265.png"/><Relationship Id="rId80" Type="http://schemas.openxmlformats.org/officeDocument/2006/relationships/image" Target="../media/image273.jpeg"/><Relationship Id="rId85" Type="http://schemas.openxmlformats.org/officeDocument/2006/relationships/image" Target="../media/image278.jpeg"/><Relationship Id="rId93" Type="http://schemas.openxmlformats.org/officeDocument/2006/relationships/image" Target="../media/image286.jpeg"/><Relationship Id="rId3" Type="http://schemas.openxmlformats.org/officeDocument/2006/relationships/image" Target="../media/image196.png"/><Relationship Id="rId12" Type="http://schemas.openxmlformats.org/officeDocument/2006/relationships/image" Target="../media/image205.png"/><Relationship Id="rId17" Type="http://schemas.openxmlformats.org/officeDocument/2006/relationships/image" Target="../media/image210.png"/><Relationship Id="rId25" Type="http://schemas.openxmlformats.org/officeDocument/2006/relationships/image" Target="../media/image218.png"/><Relationship Id="rId33" Type="http://schemas.openxmlformats.org/officeDocument/2006/relationships/image" Target="../media/image226.png"/><Relationship Id="rId38" Type="http://schemas.openxmlformats.org/officeDocument/2006/relationships/image" Target="../media/image231.png"/><Relationship Id="rId46" Type="http://schemas.openxmlformats.org/officeDocument/2006/relationships/image" Target="../media/image239.png"/><Relationship Id="rId59" Type="http://schemas.openxmlformats.org/officeDocument/2006/relationships/image" Target="../media/image252.jpeg"/><Relationship Id="rId67" Type="http://schemas.openxmlformats.org/officeDocument/2006/relationships/image" Target="../media/image260.png"/><Relationship Id="rId20" Type="http://schemas.openxmlformats.org/officeDocument/2006/relationships/image" Target="../media/image213.png"/><Relationship Id="rId41" Type="http://schemas.openxmlformats.org/officeDocument/2006/relationships/image" Target="../media/image234.png"/><Relationship Id="rId54" Type="http://schemas.openxmlformats.org/officeDocument/2006/relationships/image" Target="../media/image247.png"/><Relationship Id="rId62" Type="http://schemas.openxmlformats.org/officeDocument/2006/relationships/image" Target="../media/image255.jpeg"/><Relationship Id="rId70" Type="http://schemas.openxmlformats.org/officeDocument/2006/relationships/image" Target="../media/image263.png"/><Relationship Id="rId75" Type="http://schemas.openxmlformats.org/officeDocument/2006/relationships/image" Target="../media/image268.png"/><Relationship Id="rId83" Type="http://schemas.openxmlformats.org/officeDocument/2006/relationships/image" Target="../media/image276.jpeg"/><Relationship Id="rId88" Type="http://schemas.openxmlformats.org/officeDocument/2006/relationships/image" Target="../media/image281.png"/><Relationship Id="rId91" Type="http://schemas.openxmlformats.org/officeDocument/2006/relationships/image" Target="../media/image284.jpeg"/><Relationship Id="rId1" Type="http://schemas.openxmlformats.org/officeDocument/2006/relationships/image" Target="../media/image72.jpeg"/><Relationship Id="rId6" Type="http://schemas.openxmlformats.org/officeDocument/2006/relationships/image" Target="../media/image199.png"/><Relationship Id="rId15" Type="http://schemas.openxmlformats.org/officeDocument/2006/relationships/image" Target="../media/image208.png"/><Relationship Id="rId23" Type="http://schemas.openxmlformats.org/officeDocument/2006/relationships/image" Target="../media/image216.png"/><Relationship Id="rId28" Type="http://schemas.openxmlformats.org/officeDocument/2006/relationships/image" Target="../media/image221.png"/><Relationship Id="rId36" Type="http://schemas.openxmlformats.org/officeDocument/2006/relationships/image" Target="../media/image229.png"/><Relationship Id="rId49" Type="http://schemas.openxmlformats.org/officeDocument/2006/relationships/image" Target="../media/image242.png"/><Relationship Id="rId57" Type="http://schemas.openxmlformats.org/officeDocument/2006/relationships/image" Target="../media/image250.png"/><Relationship Id="rId10" Type="http://schemas.openxmlformats.org/officeDocument/2006/relationships/image" Target="../media/image203.png"/><Relationship Id="rId31" Type="http://schemas.openxmlformats.org/officeDocument/2006/relationships/image" Target="../media/image224.png"/><Relationship Id="rId44" Type="http://schemas.openxmlformats.org/officeDocument/2006/relationships/image" Target="../media/image237.png"/><Relationship Id="rId52" Type="http://schemas.openxmlformats.org/officeDocument/2006/relationships/image" Target="../media/image245.png"/><Relationship Id="rId60" Type="http://schemas.openxmlformats.org/officeDocument/2006/relationships/image" Target="../media/image253.jpeg"/><Relationship Id="rId65" Type="http://schemas.openxmlformats.org/officeDocument/2006/relationships/image" Target="../media/image258.jpeg"/><Relationship Id="rId73" Type="http://schemas.openxmlformats.org/officeDocument/2006/relationships/image" Target="../media/image266.png"/><Relationship Id="rId78" Type="http://schemas.openxmlformats.org/officeDocument/2006/relationships/image" Target="../media/image271.jpeg"/><Relationship Id="rId81" Type="http://schemas.openxmlformats.org/officeDocument/2006/relationships/image" Target="../media/image274.jpeg"/><Relationship Id="rId86" Type="http://schemas.openxmlformats.org/officeDocument/2006/relationships/image" Target="../media/image279.jpeg"/><Relationship Id="rId94" Type="http://schemas.openxmlformats.org/officeDocument/2006/relationships/image" Target="../media/image16.jpeg"/><Relationship Id="rId4" Type="http://schemas.openxmlformats.org/officeDocument/2006/relationships/image" Target="../media/image197.png"/><Relationship Id="rId9" Type="http://schemas.openxmlformats.org/officeDocument/2006/relationships/image" Target="../media/image20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3.jpeg"/><Relationship Id="rId13" Type="http://schemas.openxmlformats.org/officeDocument/2006/relationships/image" Target="../media/image298.png"/><Relationship Id="rId3" Type="http://schemas.openxmlformats.org/officeDocument/2006/relationships/image" Target="../media/image288.jpeg"/><Relationship Id="rId7" Type="http://schemas.openxmlformats.org/officeDocument/2006/relationships/image" Target="../media/image292.jpeg"/><Relationship Id="rId12" Type="http://schemas.openxmlformats.org/officeDocument/2006/relationships/image" Target="../media/image297.png"/><Relationship Id="rId2" Type="http://schemas.openxmlformats.org/officeDocument/2006/relationships/image" Target="../media/image287.jpeg"/><Relationship Id="rId1" Type="http://schemas.openxmlformats.org/officeDocument/2006/relationships/image" Target="../media/image1.jpeg"/><Relationship Id="rId6" Type="http://schemas.openxmlformats.org/officeDocument/2006/relationships/image" Target="../media/image291.jpeg"/><Relationship Id="rId11" Type="http://schemas.openxmlformats.org/officeDocument/2006/relationships/image" Target="../media/image296.jpeg"/><Relationship Id="rId5" Type="http://schemas.openxmlformats.org/officeDocument/2006/relationships/image" Target="../media/image290.jpeg"/><Relationship Id="rId10" Type="http://schemas.openxmlformats.org/officeDocument/2006/relationships/image" Target="../media/image295.jpeg"/><Relationship Id="rId4" Type="http://schemas.openxmlformats.org/officeDocument/2006/relationships/image" Target="../media/image289.jpeg"/><Relationship Id="rId9" Type="http://schemas.openxmlformats.org/officeDocument/2006/relationships/image" Target="../media/image294.jpeg"/><Relationship Id="rId14" Type="http://schemas.openxmlformats.org/officeDocument/2006/relationships/image" Target="../media/image299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6.jpeg"/><Relationship Id="rId3" Type="http://schemas.openxmlformats.org/officeDocument/2006/relationships/image" Target="../media/image301.jpeg"/><Relationship Id="rId7" Type="http://schemas.openxmlformats.org/officeDocument/2006/relationships/image" Target="../media/image305.jpeg"/><Relationship Id="rId2" Type="http://schemas.openxmlformats.org/officeDocument/2006/relationships/image" Target="../media/image300.jpeg"/><Relationship Id="rId1" Type="http://schemas.openxmlformats.org/officeDocument/2006/relationships/image" Target="../media/image1.jpeg"/><Relationship Id="rId6" Type="http://schemas.openxmlformats.org/officeDocument/2006/relationships/image" Target="../media/image304.jpeg"/><Relationship Id="rId5" Type="http://schemas.openxmlformats.org/officeDocument/2006/relationships/image" Target="../media/image303.jpeg"/><Relationship Id="rId10" Type="http://schemas.openxmlformats.org/officeDocument/2006/relationships/image" Target="../media/image299.png"/><Relationship Id="rId4" Type="http://schemas.openxmlformats.org/officeDocument/2006/relationships/image" Target="../media/image302.jpeg"/><Relationship Id="rId9" Type="http://schemas.openxmlformats.org/officeDocument/2006/relationships/image" Target="../media/image307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4.jpeg"/><Relationship Id="rId3" Type="http://schemas.openxmlformats.org/officeDocument/2006/relationships/image" Target="../media/image309.png"/><Relationship Id="rId7" Type="http://schemas.openxmlformats.org/officeDocument/2006/relationships/image" Target="../media/image313.jpeg"/><Relationship Id="rId2" Type="http://schemas.openxmlformats.org/officeDocument/2006/relationships/image" Target="../media/image308.png"/><Relationship Id="rId1" Type="http://schemas.openxmlformats.org/officeDocument/2006/relationships/image" Target="../media/image1.jpeg"/><Relationship Id="rId6" Type="http://schemas.openxmlformats.org/officeDocument/2006/relationships/image" Target="../media/image312.jpeg"/><Relationship Id="rId5" Type="http://schemas.openxmlformats.org/officeDocument/2006/relationships/image" Target="../media/image311.jpeg"/><Relationship Id="rId4" Type="http://schemas.openxmlformats.org/officeDocument/2006/relationships/image" Target="../media/image310.jpeg"/><Relationship Id="rId9" Type="http://schemas.openxmlformats.org/officeDocument/2006/relationships/image" Target="../media/image31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8.jpeg"/><Relationship Id="rId2" Type="http://schemas.openxmlformats.org/officeDocument/2006/relationships/image" Target="../media/image317.jpeg"/><Relationship Id="rId1" Type="http://schemas.openxmlformats.org/officeDocument/2006/relationships/image" Target="../media/image316.jpeg"/><Relationship Id="rId5" Type="http://schemas.openxmlformats.org/officeDocument/2006/relationships/image" Target="../media/image320.jpeg"/><Relationship Id="rId4" Type="http://schemas.openxmlformats.org/officeDocument/2006/relationships/image" Target="../media/image319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7.jpeg"/><Relationship Id="rId3" Type="http://schemas.openxmlformats.org/officeDocument/2006/relationships/image" Target="../media/image322.jpeg"/><Relationship Id="rId7" Type="http://schemas.openxmlformats.org/officeDocument/2006/relationships/image" Target="../media/image326.jpeg"/><Relationship Id="rId2" Type="http://schemas.openxmlformats.org/officeDocument/2006/relationships/image" Target="../media/image321.jpeg"/><Relationship Id="rId1" Type="http://schemas.openxmlformats.org/officeDocument/2006/relationships/image" Target="../media/image1.jpeg"/><Relationship Id="rId6" Type="http://schemas.openxmlformats.org/officeDocument/2006/relationships/image" Target="../media/image325.jpeg"/><Relationship Id="rId5" Type="http://schemas.openxmlformats.org/officeDocument/2006/relationships/image" Target="../media/image324.jpeg"/><Relationship Id="rId4" Type="http://schemas.openxmlformats.org/officeDocument/2006/relationships/image" Target="../media/image323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5.jpeg"/><Relationship Id="rId13" Type="http://schemas.openxmlformats.org/officeDocument/2006/relationships/image" Target="../media/image340.jpeg"/><Relationship Id="rId3" Type="http://schemas.openxmlformats.org/officeDocument/2006/relationships/image" Target="../media/image330.jpeg"/><Relationship Id="rId7" Type="http://schemas.openxmlformats.org/officeDocument/2006/relationships/image" Target="../media/image334.jpeg"/><Relationship Id="rId12" Type="http://schemas.openxmlformats.org/officeDocument/2006/relationships/image" Target="../media/image339.jpeg"/><Relationship Id="rId2" Type="http://schemas.openxmlformats.org/officeDocument/2006/relationships/image" Target="../media/image329.png"/><Relationship Id="rId1" Type="http://schemas.openxmlformats.org/officeDocument/2006/relationships/image" Target="../media/image328.jpeg"/><Relationship Id="rId6" Type="http://schemas.openxmlformats.org/officeDocument/2006/relationships/image" Target="../media/image333.jpeg"/><Relationship Id="rId11" Type="http://schemas.openxmlformats.org/officeDocument/2006/relationships/image" Target="../media/image338.jpeg"/><Relationship Id="rId5" Type="http://schemas.openxmlformats.org/officeDocument/2006/relationships/image" Target="../media/image332.jpeg"/><Relationship Id="rId10" Type="http://schemas.openxmlformats.org/officeDocument/2006/relationships/image" Target="../media/image337.jpeg"/><Relationship Id="rId4" Type="http://schemas.openxmlformats.org/officeDocument/2006/relationships/image" Target="../media/image331.jpeg"/><Relationship Id="rId9" Type="http://schemas.openxmlformats.org/officeDocument/2006/relationships/image" Target="../media/image336.jpeg"/><Relationship Id="rId14" Type="http://schemas.openxmlformats.org/officeDocument/2006/relationships/image" Target="../media/image34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16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png"/><Relationship Id="rId11" Type="http://schemas.openxmlformats.org/officeDocument/2006/relationships/image" Target="../media/image28.jpeg"/><Relationship Id="rId5" Type="http://schemas.openxmlformats.org/officeDocument/2006/relationships/image" Target="../media/image22.pn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2.png"/><Relationship Id="rId2" Type="http://schemas.openxmlformats.org/officeDocument/2006/relationships/image" Target="../media/image329.png"/><Relationship Id="rId1" Type="http://schemas.openxmlformats.org/officeDocument/2006/relationships/image" Target="../media/image328.jpeg"/><Relationship Id="rId6" Type="http://schemas.openxmlformats.org/officeDocument/2006/relationships/image" Target="../media/image345.jpeg"/><Relationship Id="rId5" Type="http://schemas.openxmlformats.org/officeDocument/2006/relationships/image" Target="../media/image344.jpeg"/><Relationship Id="rId4" Type="http://schemas.openxmlformats.org/officeDocument/2006/relationships/image" Target="../media/image343.jpeg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6.jpeg"/><Relationship Id="rId18" Type="http://schemas.openxmlformats.org/officeDocument/2006/relationships/image" Target="../media/image361.jpeg"/><Relationship Id="rId26" Type="http://schemas.openxmlformats.org/officeDocument/2006/relationships/image" Target="../media/image369.jpeg"/><Relationship Id="rId39" Type="http://schemas.openxmlformats.org/officeDocument/2006/relationships/image" Target="../media/image382.jpeg"/><Relationship Id="rId3" Type="http://schemas.openxmlformats.org/officeDocument/2006/relationships/image" Target="../media/image346.jpeg"/><Relationship Id="rId21" Type="http://schemas.openxmlformats.org/officeDocument/2006/relationships/image" Target="../media/image364.jpeg"/><Relationship Id="rId34" Type="http://schemas.openxmlformats.org/officeDocument/2006/relationships/image" Target="../media/image377.jpeg"/><Relationship Id="rId42" Type="http://schemas.openxmlformats.org/officeDocument/2006/relationships/image" Target="../media/image385.jpeg"/><Relationship Id="rId47" Type="http://schemas.openxmlformats.org/officeDocument/2006/relationships/image" Target="../media/image390.jpeg"/><Relationship Id="rId50" Type="http://schemas.openxmlformats.org/officeDocument/2006/relationships/image" Target="../media/image393.jpeg"/><Relationship Id="rId7" Type="http://schemas.openxmlformats.org/officeDocument/2006/relationships/image" Target="../media/image350.jpeg"/><Relationship Id="rId12" Type="http://schemas.openxmlformats.org/officeDocument/2006/relationships/image" Target="../media/image355.jpeg"/><Relationship Id="rId17" Type="http://schemas.openxmlformats.org/officeDocument/2006/relationships/image" Target="../media/image360.jpeg"/><Relationship Id="rId25" Type="http://schemas.openxmlformats.org/officeDocument/2006/relationships/image" Target="../media/image368.jpeg"/><Relationship Id="rId33" Type="http://schemas.openxmlformats.org/officeDocument/2006/relationships/image" Target="../media/image376.jpeg"/><Relationship Id="rId38" Type="http://schemas.openxmlformats.org/officeDocument/2006/relationships/image" Target="../media/image381.jpeg"/><Relationship Id="rId46" Type="http://schemas.openxmlformats.org/officeDocument/2006/relationships/image" Target="../media/image389.jpeg"/><Relationship Id="rId2" Type="http://schemas.openxmlformats.org/officeDocument/2006/relationships/image" Target="../media/image16.jpeg"/><Relationship Id="rId16" Type="http://schemas.openxmlformats.org/officeDocument/2006/relationships/image" Target="../media/image359.jpeg"/><Relationship Id="rId20" Type="http://schemas.openxmlformats.org/officeDocument/2006/relationships/image" Target="../media/image363.jpeg"/><Relationship Id="rId29" Type="http://schemas.openxmlformats.org/officeDocument/2006/relationships/image" Target="../media/image372.jpeg"/><Relationship Id="rId41" Type="http://schemas.openxmlformats.org/officeDocument/2006/relationships/image" Target="../media/image384.jpeg"/><Relationship Id="rId1" Type="http://schemas.openxmlformats.org/officeDocument/2006/relationships/image" Target="../media/image72.jpeg"/><Relationship Id="rId6" Type="http://schemas.openxmlformats.org/officeDocument/2006/relationships/image" Target="../media/image349.jpeg"/><Relationship Id="rId11" Type="http://schemas.openxmlformats.org/officeDocument/2006/relationships/image" Target="../media/image354.jpeg"/><Relationship Id="rId24" Type="http://schemas.openxmlformats.org/officeDocument/2006/relationships/image" Target="../media/image367.jpeg"/><Relationship Id="rId32" Type="http://schemas.openxmlformats.org/officeDocument/2006/relationships/image" Target="../media/image375.jpeg"/><Relationship Id="rId37" Type="http://schemas.openxmlformats.org/officeDocument/2006/relationships/image" Target="../media/image380.jpeg"/><Relationship Id="rId40" Type="http://schemas.openxmlformats.org/officeDocument/2006/relationships/image" Target="../media/image383.jpeg"/><Relationship Id="rId45" Type="http://schemas.openxmlformats.org/officeDocument/2006/relationships/image" Target="../media/image388.jpeg"/><Relationship Id="rId53" Type="http://schemas.openxmlformats.org/officeDocument/2006/relationships/image" Target="../media/image396.png"/><Relationship Id="rId5" Type="http://schemas.openxmlformats.org/officeDocument/2006/relationships/image" Target="../media/image348.jpeg"/><Relationship Id="rId15" Type="http://schemas.openxmlformats.org/officeDocument/2006/relationships/image" Target="../media/image358.jpeg"/><Relationship Id="rId23" Type="http://schemas.openxmlformats.org/officeDocument/2006/relationships/image" Target="../media/image366.jpeg"/><Relationship Id="rId28" Type="http://schemas.openxmlformats.org/officeDocument/2006/relationships/image" Target="../media/image371.jpeg"/><Relationship Id="rId36" Type="http://schemas.openxmlformats.org/officeDocument/2006/relationships/image" Target="../media/image379.jpeg"/><Relationship Id="rId49" Type="http://schemas.openxmlformats.org/officeDocument/2006/relationships/image" Target="../media/image392.jpeg"/><Relationship Id="rId10" Type="http://schemas.openxmlformats.org/officeDocument/2006/relationships/image" Target="../media/image353.jpeg"/><Relationship Id="rId19" Type="http://schemas.openxmlformats.org/officeDocument/2006/relationships/image" Target="../media/image362.jpeg"/><Relationship Id="rId31" Type="http://schemas.openxmlformats.org/officeDocument/2006/relationships/image" Target="../media/image374.jpeg"/><Relationship Id="rId44" Type="http://schemas.openxmlformats.org/officeDocument/2006/relationships/image" Target="../media/image387.jpeg"/><Relationship Id="rId52" Type="http://schemas.openxmlformats.org/officeDocument/2006/relationships/image" Target="../media/image395.jpeg"/><Relationship Id="rId4" Type="http://schemas.openxmlformats.org/officeDocument/2006/relationships/image" Target="../media/image347.jpeg"/><Relationship Id="rId9" Type="http://schemas.openxmlformats.org/officeDocument/2006/relationships/image" Target="../media/image352.jpeg"/><Relationship Id="rId14" Type="http://schemas.openxmlformats.org/officeDocument/2006/relationships/image" Target="../media/image357.jpeg"/><Relationship Id="rId22" Type="http://schemas.openxmlformats.org/officeDocument/2006/relationships/image" Target="../media/image365.jpeg"/><Relationship Id="rId27" Type="http://schemas.openxmlformats.org/officeDocument/2006/relationships/image" Target="../media/image370.jpeg"/><Relationship Id="rId30" Type="http://schemas.openxmlformats.org/officeDocument/2006/relationships/image" Target="../media/image373.jpeg"/><Relationship Id="rId35" Type="http://schemas.openxmlformats.org/officeDocument/2006/relationships/image" Target="../media/image378.jpeg"/><Relationship Id="rId43" Type="http://schemas.openxmlformats.org/officeDocument/2006/relationships/image" Target="../media/image386.jpeg"/><Relationship Id="rId48" Type="http://schemas.openxmlformats.org/officeDocument/2006/relationships/image" Target="../media/image391.jpeg"/><Relationship Id="rId8" Type="http://schemas.openxmlformats.org/officeDocument/2006/relationships/image" Target="../media/image351.jpeg"/><Relationship Id="rId51" Type="http://schemas.openxmlformats.org/officeDocument/2006/relationships/image" Target="../media/image39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16.jpeg"/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12" Type="http://schemas.openxmlformats.org/officeDocument/2006/relationships/image" Target="../media/image40.png"/><Relationship Id="rId2" Type="http://schemas.openxmlformats.org/officeDocument/2006/relationships/image" Target="../media/image30.jpeg"/><Relationship Id="rId1" Type="http://schemas.openxmlformats.org/officeDocument/2006/relationships/image" Target="../media/image29.jpeg"/><Relationship Id="rId6" Type="http://schemas.openxmlformats.org/officeDocument/2006/relationships/image" Target="../media/image34.jpeg"/><Relationship Id="rId11" Type="http://schemas.openxmlformats.org/officeDocument/2006/relationships/image" Target="../media/image39.jpeg"/><Relationship Id="rId5" Type="http://schemas.openxmlformats.org/officeDocument/2006/relationships/image" Target="../media/image33.jpeg"/><Relationship Id="rId10" Type="http://schemas.openxmlformats.org/officeDocument/2006/relationships/image" Target="../media/image38.jpeg"/><Relationship Id="rId4" Type="http://schemas.openxmlformats.org/officeDocument/2006/relationships/image" Target="../media/image32.jpeg"/><Relationship Id="rId9" Type="http://schemas.openxmlformats.org/officeDocument/2006/relationships/image" Target="../media/image3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3" Type="http://schemas.openxmlformats.org/officeDocument/2006/relationships/image" Target="../media/image42.jpeg"/><Relationship Id="rId21" Type="http://schemas.openxmlformats.org/officeDocument/2006/relationships/image" Target="../media/image60.jpe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17" Type="http://schemas.openxmlformats.org/officeDocument/2006/relationships/image" Target="../media/image56.jpeg"/><Relationship Id="rId25" Type="http://schemas.openxmlformats.org/officeDocument/2006/relationships/image" Target="../media/image16.jpeg"/><Relationship Id="rId2" Type="http://schemas.openxmlformats.org/officeDocument/2006/relationships/image" Target="../media/image41.jpeg"/><Relationship Id="rId16" Type="http://schemas.openxmlformats.org/officeDocument/2006/relationships/image" Target="../media/image55.jpeg"/><Relationship Id="rId20" Type="http://schemas.openxmlformats.org/officeDocument/2006/relationships/image" Target="../media/image59.jpeg"/><Relationship Id="rId1" Type="http://schemas.openxmlformats.org/officeDocument/2006/relationships/image" Target="../media/image29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24" Type="http://schemas.openxmlformats.org/officeDocument/2006/relationships/image" Target="../media/image63.pn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23" Type="http://schemas.openxmlformats.org/officeDocument/2006/relationships/image" Target="../media/image62.png"/><Relationship Id="rId10" Type="http://schemas.openxmlformats.org/officeDocument/2006/relationships/image" Target="../media/image49.jpeg"/><Relationship Id="rId19" Type="http://schemas.openxmlformats.org/officeDocument/2006/relationships/image" Target="../media/image58.jpeg"/><Relationship Id="rId4" Type="http://schemas.openxmlformats.org/officeDocument/2006/relationships/image" Target="../media/image43.jpeg"/><Relationship Id="rId9" Type="http://schemas.openxmlformats.org/officeDocument/2006/relationships/image" Target="../media/image48.jpeg"/><Relationship Id="rId14" Type="http://schemas.openxmlformats.org/officeDocument/2006/relationships/image" Target="../media/image53.jpeg"/><Relationship Id="rId22" Type="http://schemas.openxmlformats.org/officeDocument/2006/relationships/image" Target="../media/image6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3" Type="http://schemas.openxmlformats.org/officeDocument/2006/relationships/image" Target="../media/image65.jpeg"/><Relationship Id="rId7" Type="http://schemas.openxmlformats.org/officeDocument/2006/relationships/image" Target="../media/image69.jpeg"/><Relationship Id="rId2" Type="http://schemas.openxmlformats.org/officeDocument/2006/relationships/image" Target="../media/image64.jpeg"/><Relationship Id="rId1" Type="http://schemas.openxmlformats.org/officeDocument/2006/relationships/image" Target="../media/image1.jpeg"/><Relationship Id="rId6" Type="http://schemas.openxmlformats.org/officeDocument/2006/relationships/image" Target="../media/image68.jpeg"/><Relationship Id="rId5" Type="http://schemas.openxmlformats.org/officeDocument/2006/relationships/image" Target="../media/image67.jpeg"/><Relationship Id="rId10" Type="http://schemas.openxmlformats.org/officeDocument/2006/relationships/image" Target="../media/image16.jpeg"/><Relationship Id="rId4" Type="http://schemas.openxmlformats.org/officeDocument/2006/relationships/image" Target="../media/image66.jpeg"/><Relationship Id="rId9" Type="http://schemas.openxmlformats.org/officeDocument/2006/relationships/image" Target="../media/image7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26" Type="http://schemas.openxmlformats.org/officeDocument/2006/relationships/image" Target="../media/image97.png"/><Relationship Id="rId3" Type="http://schemas.openxmlformats.org/officeDocument/2006/relationships/image" Target="../media/image74.jpeg"/><Relationship Id="rId21" Type="http://schemas.openxmlformats.org/officeDocument/2006/relationships/image" Target="../media/image92.jpeg"/><Relationship Id="rId7" Type="http://schemas.openxmlformats.org/officeDocument/2006/relationships/image" Target="../media/image78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6.png"/><Relationship Id="rId33" Type="http://schemas.openxmlformats.org/officeDocument/2006/relationships/image" Target="../media/image16.jpeg"/><Relationship Id="rId2" Type="http://schemas.openxmlformats.org/officeDocument/2006/relationships/image" Target="../media/image73.jpeg"/><Relationship Id="rId16" Type="http://schemas.openxmlformats.org/officeDocument/2006/relationships/image" Target="../media/image87.jpeg"/><Relationship Id="rId20" Type="http://schemas.openxmlformats.org/officeDocument/2006/relationships/image" Target="../media/image91.jpeg"/><Relationship Id="rId29" Type="http://schemas.openxmlformats.org/officeDocument/2006/relationships/image" Target="../media/image100.png"/><Relationship Id="rId1" Type="http://schemas.openxmlformats.org/officeDocument/2006/relationships/image" Target="../media/image72.jpeg"/><Relationship Id="rId6" Type="http://schemas.openxmlformats.org/officeDocument/2006/relationships/image" Target="../media/image77.jpeg"/><Relationship Id="rId11" Type="http://schemas.openxmlformats.org/officeDocument/2006/relationships/image" Target="../media/image82.jpeg"/><Relationship Id="rId24" Type="http://schemas.openxmlformats.org/officeDocument/2006/relationships/image" Target="../media/image95.png"/><Relationship Id="rId32" Type="http://schemas.openxmlformats.org/officeDocument/2006/relationships/image" Target="../media/image103.png"/><Relationship Id="rId5" Type="http://schemas.openxmlformats.org/officeDocument/2006/relationships/image" Target="../media/image76.jpeg"/><Relationship Id="rId15" Type="http://schemas.openxmlformats.org/officeDocument/2006/relationships/image" Target="../media/image86.jpeg"/><Relationship Id="rId23" Type="http://schemas.openxmlformats.org/officeDocument/2006/relationships/image" Target="../media/image94.jpeg"/><Relationship Id="rId28" Type="http://schemas.openxmlformats.org/officeDocument/2006/relationships/image" Target="../media/image99.png"/><Relationship Id="rId10" Type="http://schemas.openxmlformats.org/officeDocument/2006/relationships/image" Target="../media/image81.jpeg"/><Relationship Id="rId19" Type="http://schemas.openxmlformats.org/officeDocument/2006/relationships/image" Target="../media/image90.jpeg"/><Relationship Id="rId31" Type="http://schemas.openxmlformats.org/officeDocument/2006/relationships/image" Target="../media/image102.png"/><Relationship Id="rId4" Type="http://schemas.openxmlformats.org/officeDocument/2006/relationships/image" Target="../media/image75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3.jpeg"/><Relationship Id="rId27" Type="http://schemas.openxmlformats.org/officeDocument/2006/relationships/image" Target="../media/image98.png"/><Relationship Id="rId30" Type="http://schemas.openxmlformats.org/officeDocument/2006/relationships/image" Target="../media/image10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jpeg"/><Relationship Id="rId13" Type="http://schemas.openxmlformats.org/officeDocument/2006/relationships/image" Target="../media/image116.jpeg"/><Relationship Id="rId18" Type="http://schemas.openxmlformats.org/officeDocument/2006/relationships/image" Target="../media/image121.jpeg"/><Relationship Id="rId3" Type="http://schemas.openxmlformats.org/officeDocument/2006/relationships/image" Target="../media/image106.jpeg"/><Relationship Id="rId7" Type="http://schemas.openxmlformats.org/officeDocument/2006/relationships/image" Target="../media/image110.png"/><Relationship Id="rId12" Type="http://schemas.openxmlformats.org/officeDocument/2006/relationships/image" Target="../media/image115.jpeg"/><Relationship Id="rId17" Type="http://schemas.openxmlformats.org/officeDocument/2006/relationships/image" Target="../media/image120.jpeg"/><Relationship Id="rId2" Type="http://schemas.openxmlformats.org/officeDocument/2006/relationships/image" Target="../media/image105.png"/><Relationship Id="rId16" Type="http://schemas.openxmlformats.org/officeDocument/2006/relationships/image" Target="../media/image119.jpeg"/><Relationship Id="rId20" Type="http://schemas.openxmlformats.org/officeDocument/2006/relationships/image" Target="../media/image16.jpeg"/><Relationship Id="rId1" Type="http://schemas.openxmlformats.org/officeDocument/2006/relationships/image" Target="../media/image104.jpeg"/><Relationship Id="rId6" Type="http://schemas.openxmlformats.org/officeDocument/2006/relationships/image" Target="../media/image109.jpeg"/><Relationship Id="rId11" Type="http://schemas.openxmlformats.org/officeDocument/2006/relationships/image" Target="../media/image114.jpeg"/><Relationship Id="rId5" Type="http://schemas.openxmlformats.org/officeDocument/2006/relationships/image" Target="../media/image108.jpeg"/><Relationship Id="rId15" Type="http://schemas.openxmlformats.org/officeDocument/2006/relationships/image" Target="../media/image118.jpeg"/><Relationship Id="rId10" Type="http://schemas.openxmlformats.org/officeDocument/2006/relationships/image" Target="../media/image113.jpeg"/><Relationship Id="rId19" Type="http://schemas.openxmlformats.org/officeDocument/2006/relationships/image" Target="../media/image122.jpeg"/><Relationship Id="rId4" Type="http://schemas.openxmlformats.org/officeDocument/2006/relationships/image" Target="../media/image107.jpeg"/><Relationship Id="rId9" Type="http://schemas.openxmlformats.org/officeDocument/2006/relationships/image" Target="../media/image112.png"/><Relationship Id="rId14" Type="http://schemas.openxmlformats.org/officeDocument/2006/relationships/image" Target="../media/image11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jpeg"/><Relationship Id="rId13" Type="http://schemas.openxmlformats.org/officeDocument/2006/relationships/image" Target="../media/image134.jpeg"/><Relationship Id="rId18" Type="http://schemas.openxmlformats.org/officeDocument/2006/relationships/image" Target="../media/image139.jpeg"/><Relationship Id="rId3" Type="http://schemas.openxmlformats.org/officeDocument/2006/relationships/image" Target="../media/image124.jpeg"/><Relationship Id="rId7" Type="http://schemas.openxmlformats.org/officeDocument/2006/relationships/image" Target="../media/image128.jpeg"/><Relationship Id="rId12" Type="http://schemas.openxmlformats.org/officeDocument/2006/relationships/image" Target="../media/image133.jpeg"/><Relationship Id="rId17" Type="http://schemas.openxmlformats.org/officeDocument/2006/relationships/image" Target="../media/image138.jpeg"/><Relationship Id="rId2" Type="http://schemas.openxmlformats.org/officeDocument/2006/relationships/image" Target="../media/image123.jpeg"/><Relationship Id="rId16" Type="http://schemas.openxmlformats.org/officeDocument/2006/relationships/image" Target="../media/image137.jpeg"/><Relationship Id="rId1" Type="http://schemas.openxmlformats.org/officeDocument/2006/relationships/image" Target="../media/image18.jpeg"/><Relationship Id="rId6" Type="http://schemas.openxmlformats.org/officeDocument/2006/relationships/image" Target="../media/image127.jpeg"/><Relationship Id="rId11" Type="http://schemas.openxmlformats.org/officeDocument/2006/relationships/image" Target="../media/image132.jpeg"/><Relationship Id="rId5" Type="http://schemas.openxmlformats.org/officeDocument/2006/relationships/image" Target="../media/image126.jpeg"/><Relationship Id="rId15" Type="http://schemas.openxmlformats.org/officeDocument/2006/relationships/image" Target="../media/image136.jpeg"/><Relationship Id="rId10" Type="http://schemas.openxmlformats.org/officeDocument/2006/relationships/image" Target="../media/image131.jpeg"/><Relationship Id="rId19" Type="http://schemas.openxmlformats.org/officeDocument/2006/relationships/image" Target="../media/image16.jpeg"/><Relationship Id="rId4" Type="http://schemas.openxmlformats.org/officeDocument/2006/relationships/image" Target="../media/image125.jpeg"/><Relationship Id="rId9" Type="http://schemas.openxmlformats.org/officeDocument/2006/relationships/image" Target="../media/image130.jpeg"/><Relationship Id="rId14" Type="http://schemas.openxmlformats.org/officeDocument/2006/relationships/image" Target="../media/image13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jpeg"/><Relationship Id="rId7" Type="http://schemas.openxmlformats.org/officeDocument/2006/relationships/image" Target="../media/image16.jpeg"/><Relationship Id="rId2" Type="http://schemas.openxmlformats.org/officeDocument/2006/relationships/image" Target="../media/image140.jpeg"/><Relationship Id="rId1" Type="http://schemas.openxmlformats.org/officeDocument/2006/relationships/image" Target="../media/image72.jpeg"/><Relationship Id="rId6" Type="http://schemas.openxmlformats.org/officeDocument/2006/relationships/image" Target="../media/image144.jpeg"/><Relationship Id="rId5" Type="http://schemas.openxmlformats.org/officeDocument/2006/relationships/image" Target="../media/image143.jpeg"/><Relationship Id="rId4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9525</xdr:rowOff>
    </xdr:from>
    <xdr:to>
      <xdr:col>1</xdr:col>
      <xdr:colOff>915551</xdr:colOff>
      <xdr:row>4</xdr:row>
      <xdr:rowOff>152400</xdr:rowOff>
    </xdr:to>
    <xdr:pic>
      <xdr:nvPicPr>
        <xdr:cNvPr id="1077" name="Picture 46" descr="edg_bw_logo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60907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1004888</xdr:colOff>
      <xdr:row>6</xdr:row>
      <xdr:rowOff>71437</xdr:rowOff>
    </xdr:from>
    <xdr:to>
      <xdr:col>10</xdr:col>
      <xdr:colOff>333065</xdr:colOff>
      <xdr:row>8</xdr:row>
      <xdr:rowOff>145257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4680742-2E54-4539-AD7A-5E2E20EF9ED0}"/>
            </a:ext>
          </a:extLst>
        </xdr:cNvPr>
        <xdr:cNvSpPr txBox="1"/>
      </xdr:nvSpPr>
      <xdr:spPr>
        <a:xfrm>
          <a:off x="4838701" y="1595437"/>
          <a:ext cx="6662427" cy="407195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</xdr:txBody>
    </xdr:sp>
    <xdr:clientData/>
  </xdr:twoCellAnchor>
  <xdr:twoCellAnchor editAs="oneCell">
    <xdr:from>
      <xdr:col>2</xdr:col>
      <xdr:colOff>214313</xdr:colOff>
      <xdr:row>22</xdr:row>
      <xdr:rowOff>107157</xdr:rowOff>
    </xdr:from>
    <xdr:to>
      <xdr:col>2</xdr:col>
      <xdr:colOff>1398716</xdr:colOff>
      <xdr:row>22</xdr:row>
      <xdr:rowOff>1021557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4A5412D-36A1-0D6F-99F6-37CA19715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5719" y="13442157"/>
          <a:ext cx="1184403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261938</xdr:colOff>
      <xdr:row>14</xdr:row>
      <xdr:rowOff>130968</xdr:rowOff>
    </xdr:from>
    <xdr:to>
      <xdr:col>2</xdr:col>
      <xdr:colOff>1313639</xdr:colOff>
      <xdr:row>14</xdr:row>
      <xdr:rowOff>999648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5EAFB0-E36F-8C54-F95A-09D136792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3344" y="3393281"/>
          <a:ext cx="1051701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214313</xdr:colOff>
      <xdr:row>15</xdr:row>
      <xdr:rowOff>130969</xdr:rowOff>
    </xdr:from>
    <xdr:to>
      <xdr:col>2</xdr:col>
      <xdr:colOff>1303786</xdr:colOff>
      <xdr:row>15</xdr:row>
      <xdr:rowOff>999649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F784873-7651-9CEC-2FB5-0B476C14B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5719" y="4512469"/>
          <a:ext cx="1089473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178595</xdr:colOff>
      <xdr:row>16</xdr:row>
      <xdr:rowOff>107156</xdr:rowOff>
    </xdr:from>
    <xdr:to>
      <xdr:col>2</xdr:col>
      <xdr:colOff>1276400</xdr:colOff>
      <xdr:row>16</xdr:row>
      <xdr:rowOff>975836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61B060-BD5F-CE13-F921-4F2F7FD8C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1" y="5607844"/>
          <a:ext cx="1097805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154782</xdr:colOff>
      <xdr:row>17</xdr:row>
      <xdr:rowOff>154782</xdr:rowOff>
    </xdr:from>
    <xdr:to>
      <xdr:col>2</xdr:col>
      <xdr:colOff>1393801</xdr:colOff>
      <xdr:row>17</xdr:row>
      <xdr:rowOff>1023462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8395672-7300-E5A5-996B-94A79EF4B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6188" y="6774657"/>
          <a:ext cx="1239019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18</xdr:row>
      <xdr:rowOff>178594</xdr:rowOff>
    </xdr:from>
    <xdr:to>
      <xdr:col>2</xdr:col>
      <xdr:colOff>1421030</xdr:colOff>
      <xdr:row>18</xdr:row>
      <xdr:rowOff>1047274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5904A84-A86E-7C8E-D8FB-D702F3910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7157" y="7917657"/>
          <a:ext cx="1135279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202407</xdr:colOff>
      <xdr:row>20</xdr:row>
      <xdr:rowOff>166688</xdr:rowOff>
    </xdr:from>
    <xdr:to>
      <xdr:col>2</xdr:col>
      <xdr:colOff>1287724</xdr:colOff>
      <xdr:row>20</xdr:row>
      <xdr:rowOff>1035368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567976D-AEAC-F246-3F09-4C77BABE7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3813" y="10144126"/>
          <a:ext cx="1085317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178594</xdr:colOff>
      <xdr:row>21</xdr:row>
      <xdr:rowOff>95250</xdr:rowOff>
    </xdr:from>
    <xdr:to>
      <xdr:col>2</xdr:col>
      <xdr:colOff>1452112</xdr:colOff>
      <xdr:row>21</xdr:row>
      <xdr:rowOff>963930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2710951-1162-CB04-CB7A-0AA38448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0" y="11191875"/>
          <a:ext cx="1273518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309564</xdr:colOff>
      <xdr:row>25</xdr:row>
      <xdr:rowOff>119062</xdr:rowOff>
    </xdr:from>
    <xdr:to>
      <xdr:col>2</xdr:col>
      <xdr:colOff>1431517</xdr:colOff>
      <xdr:row>25</xdr:row>
      <xdr:rowOff>987742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E9D2F26-D4F3-DF8B-2845-B5EBDBA9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970" y="13858875"/>
          <a:ext cx="1121953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26</xdr:row>
      <xdr:rowOff>107156</xdr:rowOff>
    </xdr:from>
    <xdr:to>
      <xdr:col>2</xdr:col>
      <xdr:colOff>1537686</xdr:colOff>
      <xdr:row>26</xdr:row>
      <xdr:rowOff>975836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7259A21-E74A-2AE8-29A8-BD3FBC754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906" y="14966156"/>
          <a:ext cx="1347186" cy="868680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404813</xdr:colOff>
      <xdr:row>35</xdr:row>
      <xdr:rowOff>95249</xdr:rowOff>
    </xdr:from>
    <xdr:to>
      <xdr:col>2</xdr:col>
      <xdr:colOff>1412859</xdr:colOff>
      <xdr:row>35</xdr:row>
      <xdr:rowOff>1009649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4893CF-31CE-495C-BE78-0FAA8808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6219" y="19454812"/>
          <a:ext cx="1008046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309564</xdr:colOff>
      <xdr:row>31</xdr:row>
      <xdr:rowOff>130969</xdr:rowOff>
    </xdr:from>
    <xdr:to>
      <xdr:col>2</xdr:col>
      <xdr:colOff>1504967</xdr:colOff>
      <xdr:row>31</xdr:row>
      <xdr:rowOff>1045369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591E73C-7AFD-B275-1E3F-BF3C62E8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970" y="16918782"/>
          <a:ext cx="1195403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297657</xdr:colOff>
      <xdr:row>32</xdr:row>
      <xdr:rowOff>107158</xdr:rowOff>
    </xdr:from>
    <xdr:to>
      <xdr:col>2</xdr:col>
      <xdr:colOff>1428750</xdr:colOff>
      <xdr:row>32</xdr:row>
      <xdr:rowOff>981184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DAFABCC-9E69-CB45-9EAF-737A0599E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9063" y="18014158"/>
          <a:ext cx="1131093" cy="874026"/>
        </a:xfrm>
        <a:prstGeom prst="rect">
          <a:avLst/>
        </a:prstGeom>
      </xdr:spPr>
    </xdr:pic>
    <xdr:clientData/>
  </xdr:twoCellAnchor>
  <xdr:twoCellAnchor editAs="oneCell">
    <xdr:from>
      <xdr:col>2</xdr:col>
      <xdr:colOff>226219</xdr:colOff>
      <xdr:row>19</xdr:row>
      <xdr:rowOff>119063</xdr:rowOff>
    </xdr:from>
    <xdr:to>
      <xdr:col>2</xdr:col>
      <xdr:colOff>1401867</xdr:colOff>
      <xdr:row>19</xdr:row>
      <xdr:rowOff>987743</xdr:rowOff>
    </xdr:to>
    <xdr:pic>
      <xdr:nvPicPr>
        <xdr:cNvPr id="7" name="Picture 6" descr="A collection of christmas cards&#10;&#10;Description automatically generated">
          <a:extLst>
            <a:ext uri="{FF2B5EF4-FFF2-40B4-BE49-F238E27FC236}">
              <a16:creationId xmlns:a16="http://schemas.microsoft.com/office/drawing/2014/main" id="{C2E7500F-4595-0CB8-013C-6AE17095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25" y="8977313"/>
          <a:ext cx="1175648" cy="868680"/>
        </a:xfrm>
        <a:prstGeom prst="rect">
          <a:avLst/>
        </a:prstGeom>
      </xdr:spPr>
    </xdr:pic>
    <xdr:clientData/>
  </xdr:twoCellAnchor>
  <xdr:twoCellAnchor>
    <xdr:from>
      <xdr:col>18</xdr:col>
      <xdr:colOff>154781</xdr:colOff>
      <xdr:row>1</xdr:row>
      <xdr:rowOff>35718</xdr:rowOff>
    </xdr:from>
    <xdr:to>
      <xdr:col>19</xdr:col>
      <xdr:colOff>518273</xdr:colOff>
      <xdr:row>8</xdr:row>
      <xdr:rowOff>21150</xdr:rowOff>
    </xdr:to>
    <xdr:pic>
      <xdr:nvPicPr>
        <xdr:cNvPr id="2" name="Picture 47" descr="PI_LOGO2">
          <a:extLst>
            <a:ext uri="{FF2B5EF4-FFF2-40B4-BE49-F238E27FC236}">
              <a16:creationId xmlns:a16="http://schemas.microsoft.com/office/drawing/2014/main" id="{245F802F-42BF-4EF3-A9B0-F6DA81EE0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50" y="202406"/>
          <a:ext cx="1232648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178593</xdr:colOff>
      <xdr:row>38</xdr:row>
      <xdr:rowOff>285750</xdr:rowOff>
    </xdr:from>
    <xdr:to>
      <xdr:col>2</xdr:col>
      <xdr:colOff>1464467</xdr:colOff>
      <xdr:row>38</xdr:row>
      <xdr:rowOff>1178718</xdr:rowOff>
    </xdr:to>
    <xdr:pic>
      <xdr:nvPicPr>
        <xdr:cNvPr id="13" name="Picture 12" descr="A collection of christmas cards&#10;&#10;Description automatically generated">
          <a:extLst>
            <a:ext uri="{FF2B5EF4-FFF2-40B4-BE49-F238E27FC236}">
              <a16:creationId xmlns:a16="http://schemas.microsoft.com/office/drawing/2014/main" id="{406F684D-2A54-4F53-A189-C002007AC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9" y="21169313"/>
          <a:ext cx="1285874" cy="8929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6145" cy="1033462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3B8E1853-51A0-470C-A229-C501F82D8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6145" cy="103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1666875</xdr:colOff>
      <xdr:row>6</xdr:row>
      <xdr:rowOff>100013</xdr:rowOff>
    </xdr:from>
    <xdr:to>
      <xdr:col>11</xdr:col>
      <xdr:colOff>390215</xdr:colOff>
      <xdr:row>8</xdr:row>
      <xdr:rowOff>23813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75F7472-C388-46C8-96A0-3C2E7B8E3956}"/>
            </a:ext>
          </a:extLst>
        </xdr:cNvPr>
        <xdr:cNvSpPr txBox="1"/>
      </xdr:nvSpPr>
      <xdr:spPr>
        <a:xfrm>
          <a:off x="6286500" y="2112169"/>
          <a:ext cx="6724340" cy="257175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oneCellAnchor>
    <xdr:from>
      <xdr:col>2</xdr:col>
      <xdr:colOff>83344</xdr:colOff>
      <xdr:row>15</xdr:row>
      <xdr:rowOff>71437</xdr:rowOff>
    </xdr:from>
    <xdr:ext cx="1625363" cy="2286000"/>
    <xdr:pic>
      <xdr:nvPicPr>
        <xdr:cNvPr id="5" name="Picture 4">
          <a:extLst>
            <a:ext uri="{FF2B5EF4-FFF2-40B4-BE49-F238E27FC236}">
              <a16:creationId xmlns:a16="http://schemas.microsoft.com/office/drawing/2014/main" id="{FA9CBD6F-6ABF-4ED8-A7C3-15D4E6293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9044" y="2500312"/>
          <a:ext cx="1625363" cy="2286000"/>
        </a:xfrm>
        <a:prstGeom prst="rect">
          <a:avLst/>
        </a:prstGeom>
      </xdr:spPr>
    </xdr:pic>
    <xdr:clientData/>
  </xdr:oneCellAnchor>
  <xdr:oneCellAnchor>
    <xdr:from>
      <xdr:col>2</xdr:col>
      <xdr:colOff>226219</xdr:colOff>
      <xdr:row>26</xdr:row>
      <xdr:rowOff>23812</xdr:rowOff>
    </xdr:from>
    <xdr:ext cx="1349115" cy="1371600"/>
    <xdr:pic>
      <xdr:nvPicPr>
        <xdr:cNvPr id="6" name="Picture 5">
          <a:extLst>
            <a:ext uri="{FF2B5EF4-FFF2-40B4-BE49-F238E27FC236}">
              <a16:creationId xmlns:a16="http://schemas.microsoft.com/office/drawing/2014/main" id="{B9F3726F-1C70-40D1-BC65-C74A6288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1919" y="4233862"/>
          <a:ext cx="1349115" cy="1371600"/>
        </a:xfrm>
        <a:prstGeom prst="rect">
          <a:avLst/>
        </a:prstGeom>
      </xdr:spPr>
    </xdr:pic>
    <xdr:clientData/>
  </xdr:oneCellAnchor>
  <xdr:oneCellAnchor>
    <xdr:from>
      <xdr:col>2</xdr:col>
      <xdr:colOff>197626</xdr:colOff>
      <xdr:row>22</xdr:row>
      <xdr:rowOff>292875</xdr:rowOff>
    </xdr:from>
    <xdr:ext cx="1383431" cy="1371600"/>
    <xdr:pic>
      <xdr:nvPicPr>
        <xdr:cNvPr id="7" name="Picture 6">
          <a:extLst>
            <a:ext uri="{FF2B5EF4-FFF2-40B4-BE49-F238E27FC236}">
              <a16:creationId xmlns:a16="http://schemas.microsoft.com/office/drawing/2014/main" id="{3CEE382C-718B-4291-AA8A-AD66920E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3326" y="3721875"/>
          <a:ext cx="1383431" cy="1371600"/>
        </a:xfrm>
        <a:prstGeom prst="rect">
          <a:avLst/>
        </a:prstGeom>
      </xdr:spPr>
    </xdr:pic>
    <xdr:clientData/>
  </xdr:oneCellAnchor>
  <xdr:oneCellAnchor>
    <xdr:from>
      <xdr:col>1</xdr:col>
      <xdr:colOff>3202780</xdr:colOff>
      <xdr:row>39</xdr:row>
      <xdr:rowOff>607219</xdr:rowOff>
    </xdr:from>
    <xdr:ext cx="1828800" cy="1259933"/>
    <xdr:pic>
      <xdr:nvPicPr>
        <xdr:cNvPr id="8" name="Picture 7">
          <a:extLst>
            <a:ext uri="{FF2B5EF4-FFF2-40B4-BE49-F238E27FC236}">
              <a16:creationId xmlns:a16="http://schemas.microsoft.com/office/drawing/2014/main" id="{CF935013-0368-4898-85AA-42C79FA5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80" y="6474619"/>
          <a:ext cx="1828800" cy="1259933"/>
        </a:xfrm>
        <a:prstGeom prst="rect">
          <a:avLst/>
        </a:prstGeom>
      </xdr:spPr>
    </xdr:pic>
    <xdr:clientData/>
  </xdr:oneCellAnchor>
  <xdr:oneCellAnchor>
    <xdr:from>
      <xdr:col>1</xdr:col>
      <xdr:colOff>3190874</xdr:colOff>
      <xdr:row>48</xdr:row>
      <xdr:rowOff>452437</xdr:rowOff>
    </xdr:from>
    <xdr:ext cx="1828800" cy="1187683"/>
    <xdr:pic>
      <xdr:nvPicPr>
        <xdr:cNvPr id="9" name="Picture 8">
          <a:extLst>
            <a:ext uri="{FF2B5EF4-FFF2-40B4-BE49-F238E27FC236}">
              <a16:creationId xmlns:a16="http://schemas.microsoft.com/office/drawing/2014/main" id="{25707A26-C022-4CB0-885F-35EEF9540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99" y="7939087"/>
          <a:ext cx="1828800" cy="1187683"/>
        </a:xfrm>
        <a:prstGeom prst="rect">
          <a:avLst/>
        </a:prstGeom>
      </xdr:spPr>
    </xdr:pic>
    <xdr:clientData/>
  </xdr:oneCellAnchor>
  <xdr:oneCellAnchor>
    <xdr:from>
      <xdr:col>1</xdr:col>
      <xdr:colOff>3178969</xdr:colOff>
      <xdr:row>57</xdr:row>
      <xdr:rowOff>369093</xdr:rowOff>
    </xdr:from>
    <xdr:ext cx="1828800" cy="1108270"/>
    <xdr:pic>
      <xdr:nvPicPr>
        <xdr:cNvPr id="10" name="Picture 9">
          <a:extLst>
            <a:ext uri="{FF2B5EF4-FFF2-40B4-BE49-F238E27FC236}">
              <a16:creationId xmlns:a16="http://schemas.microsoft.com/office/drawing/2014/main" id="{45A91C6A-0D2D-481E-8899-ECAA197FD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9" y="9389268"/>
          <a:ext cx="1828800" cy="1108270"/>
        </a:xfrm>
        <a:prstGeom prst="rect">
          <a:avLst/>
        </a:prstGeom>
      </xdr:spPr>
    </xdr:pic>
    <xdr:clientData/>
  </xdr:oneCellAnchor>
  <xdr:oneCellAnchor>
    <xdr:from>
      <xdr:col>1</xdr:col>
      <xdr:colOff>3202781</xdr:colOff>
      <xdr:row>86</xdr:row>
      <xdr:rowOff>83343</xdr:rowOff>
    </xdr:from>
    <xdr:ext cx="1828800" cy="1288379"/>
    <xdr:pic>
      <xdr:nvPicPr>
        <xdr:cNvPr id="11" name="Picture 10">
          <a:extLst>
            <a:ext uri="{FF2B5EF4-FFF2-40B4-BE49-F238E27FC236}">
              <a16:creationId xmlns:a16="http://schemas.microsoft.com/office/drawing/2014/main" id="{26F479B4-29F6-440D-9117-652BDCB4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81" y="14008893"/>
          <a:ext cx="1828800" cy="1288379"/>
        </a:xfrm>
        <a:prstGeom prst="rect">
          <a:avLst/>
        </a:prstGeom>
      </xdr:spPr>
    </xdr:pic>
    <xdr:clientData/>
  </xdr:oneCellAnchor>
  <xdr:oneCellAnchor>
    <xdr:from>
      <xdr:col>2</xdr:col>
      <xdr:colOff>23813</xdr:colOff>
      <xdr:row>64</xdr:row>
      <xdr:rowOff>595313</xdr:rowOff>
    </xdr:from>
    <xdr:ext cx="1828800" cy="1116806"/>
    <xdr:pic>
      <xdr:nvPicPr>
        <xdr:cNvPr id="12" name="Picture 11">
          <a:extLst>
            <a:ext uri="{FF2B5EF4-FFF2-40B4-BE49-F238E27FC236}">
              <a16:creationId xmlns:a16="http://schemas.microsoft.com/office/drawing/2014/main" id="{5BA8A579-E7E6-4193-AAA8-6B042221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513" y="10520363"/>
          <a:ext cx="1828800" cy="1116806"/>
        </a:xfrm>
        <a:prstGeom prst="rect">
          <a:avLst/>
        </a:prstGeom>
      </xdr:spPr>
    </xdr:pic>
    <xdr:clientData/>
  </xdr:oneCellAnchor>
  <xdr:oneCellAnchor>
    <xdr:from>
      <xdr:col>2</xdr:col>
      <xdr:colOff>119062</xdr:colOff>
      <xdr:row>71</xdr:row>
      <xdr:rowOff>261939</xdr:rowOff>
    </xdr:from>
    <xdr:ext cx="1600200" cy="1148945"/>
    <xdr:pic>
      <xdr:nvPicPr>
        <xdr:cNvPr id="13" name="Picture 12">
          <a:extLst>
            <a:ext uri="{FF2B5EF4-FFF2-40B4-BE49-F238E27FC236}">
              <a16:creationId xmlns:a16="http://schemas.microsoft.com/office/drawing/2014/main" id="{0D6EAE3A-87DF-48BC-A51E-F348AFF1A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4762" y="11653839"/>
          <a:ext cx="1600200" cy="1148945"/>
        </a:xfrm>
        <a:prstGeom prst="rect">
          <a:avLst/>
        </a:prstGeom>
      </xdr:spPr>
    </xdr:pic>
    <xdr:clientData/>
  </xdr:oneCellAnchor>
  <xdr:oneCellAnchor>
    <xdr:from>
      <xdr:col>2</xdr:col>
      <xdr:colOff>119062</xdr:colOff>
      <xdr:row>75</xdr:row>
      <xdr:rowOff>428625</xdr:rowOff>
    </xdr:from>
    <xdr:ext cx="1600200" cy="870962"/>
    <xdr:pic>
      <xdr:nvPicPr>
        <xdr:cNvPr id="14" name="Picture 13">
          <a:extLst>
            <a:ext uri="{FF2B5EF4-FFF2-40B4-BE49-F238E27FC236}">
              <a16:creationId xmlns:a16="http://schemas.microsoft.com/office/drawing/2014/main" id="{191F6EDB-DB36-4CF4-84A6-752190FBB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4762" y="12306300"/>
          <a:ext cx="1600200" cy="870962"/>
        </a:xfrm>
        <a:prstGeom prst="rect">
          <a:avLst/>
        </a:prstGeom>
      </xdr:spPr>
    </xdr:pic>
    <xdr:clientData/>
  </xdr:oneCellAnchor>
  <xdr:oneCellAnchor>
    <xdr:from>
      <xdr:col>2</xdr:col>
      <xdr:colOff>226219</xdr:colOff>
      <xdr:row>33</xdr:row>
      <xdr:rowOff>35719</xdr:rowOff>
    </xdr:from>
    <xdr:ext cx="1385009" cy="1143000"/>
    <xdr:pic>
      <xdr:nvPicPr>
        <xdr:cNvPr id="15" name="Picture 14">
          <a:extLst>
            <a:ext uri="{FF2B5EF4-FFF2-40B4-BE49-F238E27FC236}">
              <a16:creationId xmlns:a16="http://schemas.microsoft.com/office/drawing/2014/main" id="{FD472147-A7E3-4C57-8C14-0B619478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1919" y="5379244"/>
          <a:ext cx="1385009" cy="1143000"/>
        </a:xfrm>
        <a:prstGeom prst="rect">
          <a:avLst/>
        </a:prstGeom>
      </xdr:spPr>
    </xdr:pic>
    <xdr:clientData/>
  </xdr:oneCellAnchor>
  <xdr:oneCellAnchor>
    <xdr:from>
      <xdr:col>1</xdr:col>
      <xdr:colOff>3046504</xdr:colOff>
      <xdr:row>34</xdr:row>
      <xdr:rowOff>120561</xdr:rowOff>
    </xdr:from>
    <xdr:ext cx="2024676" cy="781050"/>
    <xdr:pic>
      <xdr:nvPicPr>
        <xdr:cNvPr id="16" name="Picture 15">
          <a:extLst>
            <a:ext uri="{FF2B5EF4-FFF2-40B4-BE49-F238E27FC236}">
              <a16:creationId xmlns:a16="http://schemas.microsoft.com/office/drawing/2014/main" id="{A5EFFAF5-6C69-4861-8A57-6194A54D3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16017" y="5004198"/>
          <a:ext cx="781050" cy="2024676"/>
        </a:xfrm>
        <a:prstGeom prst="rect">
          <a:avLst/>
        </a:prstGeom>
      </xdr:spPr>
    </xdr:pic>
    <xdr:clientData/>
  </xdr:oneCellAnchor>
  <xdr:twoCellAnchor>
    <xdr:from>
      <xdr:col>18</xdr:col>
      <xdr:colOff>0</xdr:colOff>
      <xdr:row>1</xdr:row>
      <xdr:rowOff>23812</xdr:rowOff>
    </xdr:from>
    <xdr:to>
      <xdr:col>19</xdr:col>
      <xdr:colOff>573602</xdr:colOff>
      <xdr:row>5</xdr:row>
      <xdr:rowOff>21150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E8940AAA-C193-470C-A405-2BFBB528A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78375" y="190500"/>
          <a:ext cx="1680883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6145" cy="1033462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BE2CF446-C766-411C-84F7-BE38ADEDD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6145" cy="103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333375</xdr:colOff>
      <xdr:row>5</xdr:row>
      <xdr:rowOff>114301</xdr:rowOff>
    </xdr:from>
    <xdr:to>
      <xdr:col>12</xdr:col>
      <xdr:colOff>402121</xdr:colOff>
      <xdr:row>7</xdr:row>
      <xdr:rowOff>83344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5B002B0-DA38-46E8-8484-6088B4B95B61}"/>
            </a:ext>
          </a:extLst>
        </xdr:cNvPr>
        <xdr:cNvSpPr txBox="1"/>
      </xdr:nvSpPr>
      <xdr:spPr>
        <a:xfrm>
          <a:off x="6941344" y="1804989"/>
          <a:ext cx="6676715" cy="302418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oneCellAnchor>
    <xdr:from>
      <xdr:col>2</xdr:col>
      <xdr:colOff>1166813</xdr:colOff>
      <xdr:row>21</xdr:row>
      <xdr:rowOff>59531</xdr:rowOff>
    </xdr:from>
    <xdr:ext cx="476249" cy="1115615"/>
    <xdr:pic>
      <xdr:nvPicPr>
        <xdr:cNvPr id="5" name="Picture 4">
          <a:extLst>
            <a:ext uri="{FF2B5EF4-FFF2-40B4-BE49-F238E27FC236}">
              <a16:creationId xmlns:a16="http://schemas.microsoft.com/office/drawing/2014/main" id="{BBD8B4B7-742C-4EA9-BC59-3D7143E99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2513" y="3459956"/>
          <a:ext cx="476249" cy="1115615"/>
        </a:xfrm>
        <a:prstGeom prst="rect">
          <a:avLst/>
        </a:prstGeom>
      </xdr:spPr>
    </xdr:pic>
    <xdr:clientData/>
  </xdr:oneCellAnchor>
  <xdr:oneCellAnchor>
    <xdr:from>
      <xdr:col>2</xdr:col>
      <xdr:colOff>614343</xdr:colOff>
      <xdr:row>21</xdr:row>
      <xdr:rowOff>66656</xdr:rowOff>
    </xdr:from>
    <xdr:ext cx="464453" cy="1115568"/>
    <xdr:pic>
      <xdr:nvPicPr>
        <xdr:cNvPr id="6" name="Picture 5">
          <a:extLst>
            <a:ext uri="{FF2B5EF4-FFF2-40B4-BE49-F238E27FC236}">
              <a16:creationId xmlns:a16="http://schemas.microsoft.com/office/drawing/2014/main" id="{2B477883-2E72-4792-BAF7-62CD27DCB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0043" y="3467081"/>
          <a:ext cx="464453" cy="1115568"/>
        </a:xfrm>
        <a:prstGeom prst="rect">
          <a:avLst/>
        </a:prstGeom>
      </xdr:spPr>
    </xdr:pic>
    <xdr:clientData/>
  </xdr:oneCellAnchor>
  <xdr:oneCellAnchor>
    <xdr:from>
      <xdr:col>2</xdr:col>
      <xdr:colOff>61877</xdr:colOff>
      <xdr:row>21</xdr:row>
      <xdr:rowOff>85687</xdr:rowOff>
    </xdr:from>
    <xdr:ext cx="470952" cy="1117950"/>
    <xdr:pic>
      <xdr:nvPicPr>
        <xdr:cNvPr id="7" name="Picture 6">
          <a:extLst>
            <a:ext uri="{FF2B5EF4-FFF2-40B4-BE49-F238E27FC236}">
              <a16:creationId xmlns:a16="http://schemas.microsoft.com/office/drawing/2014/main" id="{5F787871-1035-4228-B64B-7629998F7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7577" y="3486112"/>
          <a:ext cx="470952" cy="1117950"/>
        </a:xfrm>
        <a:prstGeom prst="rect">
          <a:avLst/>
        </a:prstGeom>
      </xdr:spPr>
    </xdr:pic>
    <xdr:clientData/>
  </xdr:oneCellAnchor>
  <xdr:oneCellAnchor>
    <xdr:from>
      <xdr:col>2</xdr:col>
      <xdr:colOff>65580</xdr:colOff>
      <xdr:row>23</xdr:row>
      <xdr:rowOff>12892</xdr:rowOff>
    </xdr:from>
    <xdr:ext cx="1563878" cy="427639"/>
    <xdr:pic>
      <xdr:nvPicPr>
        <xdr:cNvPr id="8" name="Picture 7">
          <a:extLst>
            <a:ext uri="{FF2B5EF4-FFF2-40B4-BE49-F238E27FC236}">
              <a16:creationId xmlns:a16="http://schemas.microsoft.com/office/drawing/2014/main" id="{6263EF8F-12AA-4778-9DE1-6971452E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 flipH="1">
          <a:off x="4329399" y="3169048"/>
          <a:ext cx="427639" cy="1563878"/>
        </a:xfrm>
        <a:prstGeom prst="rect">
          <a:avLst/>
        </a:prstGeom>
      </xdr:spPr>
    </xdr:pic>
    <xdr:clientData/>
  </xdr:oneCellAnchor>
  <xdr:oneCellAnchor>
    <xdr:from>
      <xdr:col>2</xdr:col>
      <xdr:colOff>11906</xdr:colOff>
      <xdr:row>29</xdr:row>
      <xdr:rowOff>309563</xdr:rowOff>
    </xdr:from>
    <xdr:ext cx="1775012" cy="1371600"/>
    <xdr:pic>
      <xdr:nvPicPr>
        <xdr:cNvPr id="11" name="Picture 10">
          <a:extLst>
            <a:ext uri="{FF2B5EF4-FFF2-40B4-BE49-F238E27FC236}">
              <a16:creationId xmlns:a16="http://schemas.microsoft.com/office/drawing/2014/main" id="{D79E1AAC-7819-4E10-AB33-A65883136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7606" y="4852988"/>
          <a:ext cx="1775012" cy="1371600"/>
        </a:xfrm>
        <a:prstGeom prst="rect">
          <a:avLst/>
        </a:prstGeom>
      </xdr:spPr>
    </xdr:pic>
    <xdr:clientData/>
  </xdr:oneCellAnchor>
  <xdr:oneCellAnchor>
    <xdr:from>
      <xdr:col>1</xdr:col>
      <xdr:colOff>3357563</xdr:colOff>
      <xdr:row>39</xdr:row>
      <xdr:rowOff>428625</xdr:rowOff>
    </xdr:from>
    <xdr:ext cx="1841181" cy="1371600"/>
    <xdr:pic>
      <xdr:nvPicPr>
        <xdr:cNvPr id="12" name="Picture 11">
          <a:extLst>
            <a:ext uri="{FF2B5EF4-FFF2-40B4-BE49-F238E27FC236}">
              <a16:creationId xmlns:a16="http://schemas.microsoft.com/office/drawing/2014/main" id="{770B396B-F13E-401E-8A9F-5D210CAE6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6477000"/>
          <a:ext cx="1841181" cy="1371600"/>
        </a:xfrm>
        <a:prstGeom prst="rect">
          <a:avLst/>
        </a:prstGeom>
      </xdr:spPr>
    </xdr:pic>
    <xdr:clientData/>
  </xdr:oneCellAnchor>
  <xdr:oneCellAnchor>
    <xdr:from>
      <xdr:col>1</xdr:col>
      <xdr:colOff>3262313</xdr:colOff>
      <xdr:row>53</xdr:row>
      <xdr:rowOff>535781</xdr:rowOff>
    </xdr:from>
    <xdr:ext cx="1926503" cy="1371600"/>
    <xdr:pic>
      <xdr:nvPicPr>
        <xdr:cNvPr id="13" name="Picture 12">
          <a:extLst>
            <a:ext uri="{FF2B5EF4-FFF2-40B4-BE49-F238E27FC236}">
              <a16:creationId xmlns:a16="http://schemas.microsoft.com/office/drawing/2014/main" id="{DDF1C2F8-831E-4418-A575-A59389786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8746331"/>
          <a:ext cx="1926503" cy="1371600"/>
        </a:xfrm>
        <a:prstGeom prst="rect">
          <a:avLst/>
        </a:prstGeom>
      </xdr:spPr>
    </xdr:pic>
    <xdr:clientData/>
  </xdr:oneCellAnchor>
  <xdr:oneCellAnchor>
    <xdr:from>
      <xdr:col>1</xdr:col>
      <xdr:colOff>3024188</xdr:colOff>
      <xdr:row>69</xdr:row>
      <xdr:rowOff>607218</xdr:rowOff>
    </xdr:from>
    <xdr:ext cx="2267157" cy="1371600"/>
    <xdr:pic>
      <xdr:nvPicPr>
        <xdr:cNvPr id="14" name="Picture 13">
          <a:extLst>
            <a:ext uri="{FF2B5EF4-FFF2-40B4-BE49-F238E27FC236}">
              <a16:creationId xmlns:a16="http://schemas.microsoft.com/office/drawing/2014/main" id="{505C9F0B-8C80-4DEC-9DE8-D8B301D66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11332368"/>
          <a:ext cx="2267157" cy="1371600"/>
        </a:xfrm>
        <a:prstGeom prst="rect">
          <a:avLst/>
        </a:prstGeom>
      </xdr:spPr>
    </xdr:pic>
    <xdr:clientData/>
  </xdr:oneCellAnchor>
  <xdr:oneCellAnchor>
    <xdr:from>
      <xdr:col>2</xdr:col>
      <xdr:colOff>345283</xdr:colOff>
      <xdr:row>83</xdr:row>
      <xdr:rowOff>142875</xdr:rowOff>
    </xdr:from>
    <xdr:ext cx="1030555" cy="914400"/>
    <xdr:pic>
      <xdr:nvPicPr>
        <xdr:cNvPr id="15" name="Picture 14">
          <a:extLst>
            <a:ext uri="{FF2B5EF4-FFF2-40B4-BE49-F238E27FC236}">
              <a16:creationId xmlns:a16="http://schemas.microsoft.com/office/drawing/2014/main" id="{A23F4293-D31F-4E3B-B687-71DF79242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0983" y="13582650"/>
          <a:ext cx="1030555" cy="914400"/>
        </a:xfrm>
        <a:prstGeom prst="rect">
          <a:avLst/>
        </a:prstGeom>
      </xdr:spPr>
    </xdr:pic>
    <xdr:clientData/>
  </xdr:oneCellAnchor>
  <xdr:oneCellAnchor>
    <xdr:from>
      <xdr:col>2</xdr:col>
      <xdr:colOff>416720</xdr:colOff>
      <xdr:row>87</xdr:row>
      <xdr:rowOff>130969</xdr:rowOff>
    </xdr:from>
    <xdr:ext cx="1001497" cy="914400"/>
    <xdr:pic>
      <xdr:nvPicPr>
        <xdr:cNvPr id="16" name="Picture 15">
          <a:extLst>
            <a:ext uri="{FF2B5EF4-FFF2-40B4-BE49-F238E27FC236}">
              <a16:creationId xmlns:a16="http://schemas.microsoft.com/office/drawing/2014/main" id="{2A25EED9-8D37-479F-BDEE-3024289E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2420" y="14218444"/>
          <a:ext cx="1001497" cy="914400"/>
        </a:xfrm>
        <a:prstGeom prst="rect">
          <a:avLst/>
        </a:prstGeom>
      </xdr:spPr>
    </xdr:pic>
    <xdr:clientData/>
  </xdr:oneCellAnchor>
  <xdr:twoCellAnchor>
    <xdr:from>
      <xdr:col>2</xdr:col>
      <xdr:colOff>104775</xdr:colOff>
      <xdr:row>34</xdr:row>
      <xdr:rowOff>104775</xdr:rowOff>
    </xdr:from>
    <xdr:to>
      <xdr:col>2</xdr:col>
      <xdr:colOff>1676418</xdr:colOff>
      <xdr:row>38</xdr:row>
      <xdr:rowOff>35323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19F760A5-1BEB-431C-8F93-D0306C7DA149}"/>
            </a:ext>
          </a:extLst>
        </xdr:cNvPr>
        <xdr:cNvGrpSpPr/>
      </xdr:nvGrpSpPr>
      <xdr:grpSpPr>
        <a:xfrm>
          <a:off x="4914900" y="11296650"/>
          <a:ext cx="1571643" cy="1633142"/>
          <a:chOff x="2973181" y="323488"/>
          <a:chExt cx="7286535" cy="6290776"/>
        </a:xfrm>
      </xdr:grpSpPr>
      <xdr:pic>
        <xdr:nvPicPr>
          <xdr:cNvPr id="18" name="5F704492-6817-40BC-A3C1-A4C1E519C127">
            <a:extLst>
              <a:ext uri="{FF2B5EF4-FFF2-40B4-BE49-F238E27FC236}">
                <a16:creationId xmlns:a16="http://schemas.microsoft.com/office/drawing/2014/main" id="{48431DD8-0CE1-B4E3-A526-53C65AD9FA8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451352" y="323489"/>
            <a:ext cx="2365086" cy="6290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6B7035D9-9F37-4CD5-ACD6-910A63EF630C">
            <a:extLst>
              <a:ext uri="{FF2B5EF4-FFF2-40B4-BE49-F238E27FC236}">
                <a16:creationId xmlns:a16="http://schemas.microsoft.com/office/drawing/2014/main" id="{0467A7C8-393E-655C-3E0F-C4C3E4433A7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662090" y="474810"/>
            <a:ext cx="1790700" cy="59881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934FF096-E5B7-408E-843C-CC10388F9E48">
            <a:extLst>
              <a:ext uri="{FF2B5EF4-FFF2-40B4-BE49-F238E27FC236}">
                <a16:creationId xmlns:a16="http://schemas.microsoft.com/office/drawing/2014/main" id="{8E8F4EF2-6F03-7260-11F7-E1FA8E36C1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430916" y="474810"/>
            <a:ext cx="1828800" cy="609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E70A85F3-7451-4569-9804-A8D0A8A4CFFE">
            <a:extLst>
              <a:ext uri="{FF2B5EF4-FFF2-40B4-BE49-F238E27FC236}">
                <a16:creationId xmlns:a16="http://schemas.microsoft.com/office/drawing/2014/main" id="{11F498A9-A375-95EC-13D9-59977A79720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73181" y="323488"/>
            <a:ext cx="1876425" cy="61394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2</xdr:col>
      <xdr:colOff>214313</xdr:colOff>
      <xdr:row>46</xdr:row>
      <xdr:rowOff>35719</xdr:rowOff>
    </xdr:from>
    <xdr:ext cx="1393031" cy="1134847"/>
    <xdr:pic>
      <xdr:nvPicPr>
        <xdr:cNvPr id="22" name="Picture 21">
          <a:extLst>
            <a:ext uri="{FF2B5EF4-FFF2-40B4-BE49-F238E27FC236}">
              <a16:creationId xmlns:a16="http://schemas.microsoft.com/office/drawing/2014/main" id="{F600D1C5-82A5-4712-87C8-9E85ECED3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0013" y="7484269"/>
          <a:ext cx="1393031" cy="1134847"/>
        </a:xfrm>
        <a:prstGeom prst="rect">
          <a:avLst/>
        </a:prstGeom>
      </xdr:spPr>
    </xdr:pic>
    <xdr:clientData/>
  </xdr:oneCellAnchor>
  <xdr:oneCellAnchor>
    <xdr:from>
      <xdr:col>2</xdr:col>
      <xdr:colOff>221439</xdr:colOff>
      <xdr:row>48</xdr:row>
      <xdr:rowOff>19032</xdr:rowOff>
    </xdr:from>
    <xdr:ext cx="1400138" cy="1130061"/>
    <xdr:pic>
      <xdr:nvPicPr>
        <xdr:cNvPr id="23" name="Picture 22">
          <a:extLst>
            <a:ext uri="{FF2B5EF4-FFF2-40B4-BE49-F238E27FC236}">
              <a16:creationId xmlns:a16="http://schemas.microsoft.com/office/drawing/2014/main" id="{823634BB-ECFC-45FC-8DE9-68E4D34BF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7139" y="7791432"/>
          <a:ext cx="1400138" cy="1130061"/>
        </a:xfrm>
        <a:prstGeom prst="rect">
          <a:avLst/>
        </a:prstGeom>
      </xdr:spPr>
    </xdr:pic>
    <xdr:clientData/>
  </xdr:oneCellAnchor>
  <xdr:oneCellAnchor>
    <xdr:from>
      <xdr:col>2</xdr:col>
      <xdr:colOff>59532</xdr:colOff>
      <xdr:row>60</xdr:row>
      <xdr:rowOff>464344</xdr:rowOff>
    </xdr:from>
    <xdr:ext cx="1666875" cy="571003"/>
    <xdr:pic>
      <xdr:nvPicPr>
        <xdr:cNvPr id="24" name="Picture 23">
          <a:extLst>
            <a:ext uri="{FF2B5EF4-FFF2-40B4-BE49-F238E27FC236}">
              <a16:creationId xmlns:a16="http://schemas.microsoft.com/office/drawing/2014/main" id="{1E4B7D45-A6F8-43AF-A260-CB4BE9F1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5232" y="9875044"/>
          <a:ext cx="1666875" cy="571003"/>
        </a:xfrm>
        <a:prstGeom prst="rect">
          <a:avLst/>
        </a:prstGeom>
      </xdr:spPr>
    </xdr:pic>
    <xdr:clientData/>
  </xdr:oneCellAnchor>
  <xdr:oneCellAnchor>
    <xdr:from>
      <xdr:col>2</xdr:col>
      <xdr:colOff>54750</xdr:colOff>
      <xdr:row>62</xdr:row>
      <xdr:rowOff>30938</xdr:rowOff>
    </xdr:from>
    <xdr:ext cx="1666875" cy="563370"/>
    <xdr:pic>
      <xdr:nvPicPr>
        <xdr:cNvPr id="25" name="Picture 24">
          <a:extLst>
            <a:ext uri="{FF2B5EF4-FFF2-40B4-BE49-F238E27FC236}">
              <a16:creationId xmlns:a16="http://schemas.microsoft.com/office/drawing/2014/main" id="{FFD067CF-1B3C-4F78-BB3B-440437D9F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0450" y="10070288"/>
          <a:ext cx="1666875" cy="563370"/>
        </a:xfrm>
        <a:prstGeom prst="rect">
          <a:avLst/>
        </a:prstGeom>
      </xdr:spPr>
    </xdr:pic>
    <xdr:clientData/>
  </xdr:oneCellAnchor>
  <xdr:oneCellAnchor>
    <xdr:from>
      <xdr:col>2</xdr:col>
      <xdr:colOff>35719</xdr:colOff>
      <xdr:row>76</xdr:row>
      <xdr:rowOff>273844</xdr:rowOff>
    </xdr:from>
    <xdr:ext cx="1714500" cy="831787"/>
    <xdr:pic>
      <xdr:nvPicPr>
        <xdr:cNvPr id="26" name="Picture 25">
          <a:extLst>
            <a:ext uri="{FF2B5EF4-FFF2-40B4-BE49-F238E27FC236}">
              <a16:creationId xmlns:a16="http://schemas.microsoft.com/office/drawing/2014/main" id="{20549EE0-879F-4B47-86C3-2A018099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1419" y="12465844"/>
          <a:ext cx="1714500" cy="831787"/>
        </a:xfrm>
        <a:prstGeom prst="rect">
          <a:avLst/>
        </a:prstGeom>
      </xdr:spPr>
    </xdr:pic>
    <xdr:clientData/>
  </xdr:oneCellAnchor>
  <xdr:oneCellAnchor>
    <xdr:from>
      <xdr:col>2</xdr:col>
      <xdr:colOff>66657</xdr:colOff>
      <xdr:row>78</xdr:row>
      <xdr:rowOff>30938</xdr:rowOff>
    </xdr:from>
    <xdr:ext cx="1699647" cy="840275"/>
    <xdr:pic>
      <xdr:nvPicPr>
        <xdr:cNvPr id="27" name="Picture 26">
          <a:extLst>
            <a:ext uri="{FF2B5EF4-FFF2-40B4-BE49-F238E27FC236}">
              <a16:creationId xmlns:a16="http://schemas.microsoft.com/office/drawing/2014/main" id="{995A3688-3604-4562-9852-7F098C3A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57" y="12661088"/>
          <a:ext cx="1699647" cy="840275"/>
        </a:xfrm>
        <a:prstGeom prst="rect">
          <a:avLst/>
        </a:prstGeom>
      </xdr:spPr>
    </xdr:pic>
    <xdr:clientData/>
  </xdr:oneCellAnchor>
  <xdr:oneCellAnchor>
    <xdr:from>
      <xdr:col>2</xdr:col>
      <xdr:colOff>321468</xdr:colOff>
      <xdr:row>85</xdr:row>
      <xdr:rowOff>35718</xdr:rowOff>
    </xdr:from>
    <xdr:ext cx="1237797" cy="1112043"/>
    <xdr:pic>
      <xdr:nvPicPr>
        <xdr:cNvPr id="28" name="Picture 27">
          <a:extLst>
            <a:ext uri="{FF2B5EF4-FFF2-40B4-BE49-F238E27FC236}">
              <a16:creationId xmlns:a16="http://schemas.microsoft.com/office/drawing/2014/main" id="{3331936F-A127-42AA-96EA-B76C8001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7168" y="13799343"/>
          <a:ext cx="1237797" cy="1112043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89</xdr:row>
      <xdr:rowOff>95250</xdr:rowOff>
    </xdr:from>
    <xdr:ext cx="1083469" cy="1032773"/>
    <xdr:pic>
      <xdr:nvPicPr>
        <xdr:cNvPr id="29" name="Picture 28">
          <a:extLst>
            <a:ext uri="{FF2B5EF4-FFF2-40B4-BE49-F238E27FC236}">
              <a16:creationId xmlns:a16="http://schemas.microsoft.com/office/drawing/2014/main" id="{D1C2FFD6-ED75-4EC1-BEF5-8C36BC634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700" y="14506575"/>
          <a:ext cx="1083469" cy="1032773"/>
        </a:xfrm>
        <a:prstGeom prst="rect">
          <a:avLst/>
        </a:prstGeom>
      </xdr:spPr>
    </xdr:pic>
    <xdr:clientData/>
  </xdr:oneCellAnchor>
  <xdr:twoCellAnchor>
    <xdr:from>
      <xdr:col>18</xdr:col>
      <xdr:colOff>0</xdr:colOff>
      <xdr:row>1</xdr:row>
      <xdr:rowOff>142875</xdr:rowOff>
    </xdr:from>
    <xdr:to>
      <xdr:col>19</xdr:col>
      <xdr:colOff>585508</xdr:colOff>
      <xdr:row>6</xdr:row>
      <xdr:rowOff>128307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B04C8DF6-AC9E-4E4C-9EE7-4F288557D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33156" y="309563"/>
          <a:ext cx="1680883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154781</xdr:colOff>
      <xdr:row>18</xdr:row>
      <xdr:rowOff>47625</xdr:rowOff>
    </xdr:from>
    <xdr:to>
      <xdr:col>2</xdr:col>
      <xdr:colOff>1608677</xdr:colOff>
      <xdr:row>20</xdr:row>
      <xdr:rowOff>210539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868784E-F82C-4321-9098-B2B8190B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64906" y="5203031"/>
          <a:ext cx="1453896" cy="1365446"/>
        </a:xfrm>
        <a:prstGeom prst="rect">
          <a:avLst/>
        </a:prstGeom>
      </xdr:spPr>
    </xdr:pic>
    <xdr:clientData/>
  </xdr:twoCellAnchor>
  <xdr:twoCellAnchor>
    <xdr:from>
      <xdr:col>2</xdr:col>
      <xdr:colOff>35719</xdr:colOff>
      <xdr:row>15</xdr:row>
      <xdr:rowOff>154781</xdr:rowOff>
    </xdr:from>
    <xdr:to>
      <xdr:col>2</xdr:col>
      <xdr:colOff>1702594</xdr:colOff>
      <xdr:row>17</xdr:row>
      <xdr:rowOff>88106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896B9F23-AC3E-4AD0-9C0E-FE5A6A1DE634}"/>
            </a:ext>
          </a:extLst>
        </xdr:cNvPr>
        <xdr:cNvGrpSpPr/>
      </xdr:nvGrpSpPr>
      <xdr:grpSpPr>
        <a:xfrm>
          <a:off x="4845844" y="3857625"/>
          <a:ext cx="1666875" cy="1135856"/>
          <a:chOff x="3088808" y="762001"/>
          <a:chExt cx="7149495" cy="6096000"/>
        </a:xfrm>
      </xdr:grpSpPr>
      <xdr:pic>
        <xdr:nvPicPr>
          <xdr:cNvPr id="34" name="21C7F8ED-3306-40FE-A44A-283592119DC7">
            <a:extLst>
              <a:ext uri="{FF2B5EF4-FFF2-40B4-BE49-F238E27FC236}">
                <a16:creationId xmlns:a16="http://schemas.microsoft.com/office/drawing/2014/main" id="{E371023B-8A2B-DE93-0BC4-1D808E03B26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088808" y="762001"/>
            <a:ext cx="3476625" cy="609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5" name="030DADDA-5812-46F6-A203-615453D2ABB8">
            <a:extLst>
              <a:ext uri="{FF2B5EF4-FFF2-40B4-BE49-F238E27FC236}">
                <a16:creationId xmlns:a16="http://schemas.microsoft.com/office/drawing/2014/main" id="{AF3FF108-DD6F-CE0E-E112-99771EA2390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799778" y="762001"/>
            <a:ext cx="3438525" cy="609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119064</xdr:colOff>
      <xdr:row>91</xdr:row>
      <xdr:rowOff>321468</xdr:rowOff>
    </xdr:from>
    <xdr:to>
      <xdr:col>2</xdr:col>
      <xdr:colOff>1669942</xdr:colOff>
      <xdr:row>92</xdr:row>
      <xdr:rowOff>202405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106AF80-6A87-4A7C-AB02-5A2AE984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9189" y="33397031"/>
          <a:ext cx="1550878" cy="833437"/>
        </a:xfrm>
        <a:prstGeom prst="rect">
          <a:avLst/>
        </a:prstGeom>
      </xdr:spPr>
    </xdr:pic>
    <xdr:clientData/>
  </xdr:twoCellAnchor>
  <xdr:twoCellAnchor editAs="oneCell">
    <xdr:from>
      <xdr:col>2</xdr:col>
      <xdr:colOff>59532</xdr:colOff>
      <xdr:row>94</xdr:row>
      <xdr:rowOff>345282</xdr:rowOff>
    </xdr:from>
    <xdr:to>
      <xdr:col>2</xdr:col>
      <xdr:colOff>1726407</xdr:colOff>
      <xdr:row>95</xdr:row>
      <xdr:rowOff>171141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48766AF-3F18-4410-A4A0-716BD7398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9657" y="34873407"/>
          <a:ext cx="1666875" cy="778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108503</xdr:colOff>
      <xdr:row>0</xdr:row>
      <xdr:rowOff>190085</xdr:rowOff>
    </xdr:from>
    <xdr:ext cx="1520825" cy="829779"/>
    <xdr:pic>
      <xdr:nvPicPr>
        <xdr:cNvPr id="2" name="Picture 140" descr="edg_bw_logo">
          <a:extLst>
            <a:ext uri="{FF2B5EF4-FFF2-40B4-BE49-F238E27FC236}">
              <a16:creationId xmlns:a16="http://schemas.microsoft.com/office/drawing/2014/main" id="{BCFA168A-A360-401A-9C1A-D44CEBF8E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03" y="190085"/>
          <a:ext cx="1520825" cy="82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1256748</xdr:colOff>
      <xdr:row>5</xdr:row>
      <xdr:rowOff>142461</xdr:rowOff>
    </xdr:from>
    <xdr:to>
      <xdr:col>11</xdr:col>
      <xdr:colOff>230257</xdr:colOff>
      <xdr:row>7</xdr:row>
      <xdr:rowOff>50800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97A84AD-D7A7-4469-9B75-C7547B9833E6}"/>
            </a:ext>
          </a:extLst>
        </xdr:cNvPr>
        <xdr:cNvSpPr txBox="1"/>
      </xdr:nvSpPr>
      <xdr:spPr>
        <a:xfrm>
          <a:off x="7936948" y="1983961"/>
          <a:ext cx="6720509" cy="263939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</xdr:txBody>
    </xdr:sp>
    <xdr:clientData/>
  </xdr:twoCellAnchor>
  <xdr:oneCellAnchor>
    <xdr:from>
      <xdr:col>2</xdr:col>
      <xdr:colOff>324970</xdr:colOff>
      <xdr:row>81</xdr:row>
      <xdr:rowOff>164152</xdr:rowOff>
    </xdr:from>
    <xdr:ext cx="1837766" cy="1314227"/>
    <xdr:pic>
      <xdr:nvPicPr>
        <xdr:cNvPr id="5" name="Picture 4">
          <a:extLst>
            <a:ext uri="{FF2B5EF4-FFF2-40B4-BE49-F238E27FC236}">
              <a16:creationId xmlns:a16="http://schemas.microsoft.com/office/drawing/2014/main" id="{428F8A2B-7C0B-4F6F-A451-DFABC8310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4170" y="15594652"/>
          <a:ext cx="1837766" cy="1314227"/>
        </a:xfrm>
        <a:prstGeom prst="rect">
          <a:avLst/>
        </a:prstGeom>
      </xdr:spPr>
    </xdr:pic>
    <xdr:clientData/>
  </xdr:oneCellAnchor>
  <xdr:oneCellAnchor>
    <xdr:from>
      <xdr:col>2</xdr:col>
      <xdr:colOff>203200</xdr:colOff>
      <xdr:row>88</xdr:row>
      <xdr:rowOff>774700</xdr:rowOff>
    </xdr:from>
    <xdr:ext cx="2212848" cy="1709928"/>
    <xdr:pic>
      <xdr:nvPicPr>
        <xdr:cNvPr id="6" name="Picture 5">
          <a:extLst>
            <a:ext uri="{FF2B5EF4-FFF2-40B4-BE49-F238E27FC236}">
              <a16:creationId xmlns:a16="http://schemas.microsoft.com/office/drawing/2014/main" id="{56F6CD93-57D1-403E-96E0-71CED895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400" y="16957675"/>
          <a:ext cx="2212848" cy="1709928"/>
        </a:xfrm>
        <a:prstGeom prst="rect">
          <a:avLst/>
        </a:prstGeom>
      </xdr:spPr>
    </xdr:pic>
    <xdr:clientData/>
  </xdr:oneCellAnchor>
  <xdr:oneCellAnchor>
    <xdr:from>
      <xdr:col>2</xdr:col>
      <xdr:colOff>177800</xdr:colOff>
      <xdr:row>98</xdr:row>
      <xdr:rowOff>660400</xdr:rowOff>
    </xdr:from>
    <xdr:ext cx="2212848" cy="1709928"/>
    <xdr:pic>
      <xdr:nvPicPr>
        <xdr:cNvPr id="7" name="Picture 6">
          <a:extLst>
            <a:ext uri="{FF2B5EF4-FFF2-40B4-BE49-F238E27FC236}">
              <a16:creationId xmlns:a16="http://schemas.microsoft.com/office/drawing/2014/main" id="{76BEFDEC-FED0-4D56-B88C-BD1C99C1A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00" y="18862675"/>
          <a:ext cx="2212848" cy="1709928"/>
        </a:xfrm>
        <a:prstGeom prst="rect">
          <a:avLst/>
        </a:prstGeom>
      </xdr:spPr>
    </xdr:pic>
    <xdr:clientData/>
  </xdr:oneCellAnchor>
  <xdr:oneCellAnchor>
    <xdr:from>
      <xdr:col>2</xdr:col>
      <xdr:colOff>203200</xdr:colOff>
      <xdr:row>110</xdr:row>
      <xdr:rowOff>609600</xdr:rowOff>
    </xdr:from>
    <xdr:ext cx="2212848" cy="1709928"/>
    <xdr:pic>
      <xdr:nvPicPr>
        <xdr:cNvPr id="8" name="Picture 7">
          <a:extLst>
            <a:ext uri="{FF2B5EF4-FFF2-40B4-BE49-F238E27FC236}">
              <a16:creationId xmlns:a16="http://schemas.microsoft.com/office/drawing/2014/main" id="{44601AD5-5C49-4090-84C2-4AAE52D8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400" y="21145500"/>
          <a:ext cx="2212848" cy="1709928"/>
        </a:xfrm>
        <a:prstGeom prst="rect">
          <a:avLst/>
        </a:prstGeom>
      </xdr:spPr>
    </xdr:pic>
    <xdr:clientData/>
  </xdr:oneCellAnchor>
  <xdr:oneCellAnchor>
    <xdr:from>
      <xdr:col>2</xdr:col>
      <xdr:colOff>165100</xdr:colOff>
      <xdr:row>18</xdr:row>
      <xdr:rowOff>190500</xdr:rowOff>
    </xdr:from>
    <xdr:ext cx="2286000" cy="1914068"/>
    <xdr:pic>
      <xdr:nvPicPr>
        <xdr:cNvPr id="9" name="Picture 8">
          <a:extLst>
            <a:ext uri="{FF2B5EF4-FFF2-40B4-BE49-F238E27FC236}">
              <a16:creationId xmlns:a16="http://schemas.microsoft.com/office/drawing/2014/main" id="{E1EF67F4-2917-42CF-BFB3-8F71C9B0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4300" y="3619500"/>
          <a:ext cx="2286000" cy="1914068"/>
        </a:xfrm>
        <a:prstGeom prst="rect">
          <a:avLst/>
        </a:prstGeom>
      </xdr:spPr>
    </xdr:pic>
    <xdr:clientData/>
  </xdr:oneCellAnchor>
  <xdr:oneCellAnchor>
    <xdr:from>
      <xdr:col>1</xdr:col>
      <xdr:colOff>2400300</xdr:colOff>
      <xdr:row>37</xdr:row>
      <xdr:rowOff>114301</xdr:rowOff>
    </xdr:from>
    <xdr:ext cx="2743200" cy="894067"/>
    <xdr:pic>
      <xdr:nvPicPr>
        <xdr:cNvPr id="10" name="Picture 9">
          <a:extLst>
            <a:ext uri="{FF2B5EF4-FFF2-40B4-BE49-F238E27FC236}">
              <a16:creationId xmlns:a16="http://schemas.microsoft.com/office/drawing/2014/main" id="{440942F0-8C17-4DF2-AB15-584A03C92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7162801"/>
          <a:ext cx="2743200" cy="894067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50</xdr:row>
      <xdr:rowOff>203200</xdr:rowOff>
    </xdr:from>
    <xdr:ext cx="2286000" cy="1286157"/>
    <xdr:pic>
      <xdr:nvPicPr>
        <xdr:cNvPr id="11" name="Picture 10">
          <a:extLst>
            <a:ext uri="{FF2B5EF4-FFF2-40B4-BE49-F238E27FC236}">
              <a16:creationId xmlns:a16="http://schemas.microsoft.com/office/drawing/2014/main" id="{0375126F-437D-4E4C-ADBB-F553B76A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" y="9718675"/>
          <a:ext cx="2286000" cy="1286157"/>
        </a:xfrm>
        <a:prstGeom prst="rect">
          <a:avLst/>
        </a:prstGeom>
      </xdr:spPr>
    </xdr:pic>
    <xdr:clientData/>
  </xdr:oneCellAnchor>
  <xdr:oneCellAnchor>
    <xdr:from>
      <xdr:col>2</xdr:col>
      <xdr:colOff>177800</xdr:colOff>
      <xdr:row>67</xdr:row>
      <xdr:rowOff>12700</xdr:rowOff>
    </xdr:from>
    <xdr:ext cx="2286000" cy="887364"/>
    <xdr:pic>
      <xdr:nvPicPr>
        <xdr:cNvPr id="12" name="Picture 11">
          <a:extLst>
            <a:ext uri="{FF2B5EF4-FFF2-40B4-BE49-F238E27FC236}">
              <a16:creationId xmlns:a16="http://schemas.microsoft.com/office/drawing/2014/main" id="{82034261-C205-4548-8B92-D1A937CE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7000" y="12776200"/>
          <a:ext cx="2286000" cy="887364"/>
        </a:xfrm>
        <a:prstGeom prst="rect">
          <a:avLst/>
        </a:prstGeom>
      </xdr:spPr>
    </xdr:pic>
    <xdr:clientData/>
  </xdr:oneCellAnchor>
  <xdr:oneCellAnchor>
    <xdr:from>
      <xdr:col>1</xdr:col>
      <xdr:colOff>2019301</xdr:colOff>
      <xdr:row>128</xdr:row>
      <xdr:rowOff>850900</xdr:rowOff>
    </xdr:from>
    <xdr:ext cx="3486987" cy="1371600"/>
    <xdr:pic>
      <xdr:nvPicPr>
        <xdr:cNvPr id="13" name="Picture 12">
          <a:extLst>
            <a:ext uri="{FF2B5EF4-FFF2-40B4-BE49-F238E27FC236}">
              <a16:creationId xmlns:a16="http://schemas.microsoft.com/office/drawing/2014/main" id="{52F3BE6D-E694-4D7B-AED7-FB0F5A477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1" y="24577675"/>
          <a:ext cx="3486987" cy="1371600"/>
        </a:xfrm>
        <a:prstGeom prst="rect">
          <a:avLst/>
        </a:prstGeom>
      </xdr:spPr>
    </xdr:pic>
    <xdr:clientData/>
  </xdr:oneCellAnchor>
  <xdr:oneCellAnchor>
    <xdr:from>
      <xdr:col>1</xdr:col>
      <xdr:colOff>2436000</xdr:colOff>
      <xdr:row>121</xdr:row>
      <xdr:rowOff>746900</xdr:rowOff>
    </xdr:from>
    <xdr:ext cx="2753724" cy="1371600"/>
    <xdr:pic>
      <xdr:nvPicPr>
        <xdr:cNvPr id="14" name="Picture 13">
          <a:extLst>
            <a:ext uri="{FF2B5EF4-FFF2-40B4-BE49-F238E27FC236}">
              <a16:creationId xmlns:a16="http://schemas.microsoft.com/office/drawing/2014/main" id="{A4BA1AEB-9585-480B-B778-7B74ABF95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6800" y="23244950"/>
          <a:ext cx="2753724" cy="1371600"/>
        </a:xfrm>
        <a:prstGeom prst="rect">
          <a:avLst/>
        </a:prstGeom>
      </xdr:spPr>
    </xdr:pic>
    <xdr:clientData/>
  </xdr:oneCellAnchor>
  <xdr:twoCellAnchor>
    <xdr:from>
      <xdr:col>18</xdr:col>
      <xdr:colOff>0</xdr:colOff>
      <xdr:row>0</xdr:row>
      <xdr:rowOff>254000</xdr:rowOff>
    </xdr:from>
    <xdr:to>
      <xdr:col>19</xdr:col>
      <xdr:colOff>575983</xdr:colOff>
      <xdr:row>5</xdr:row>
      <xdr:rowOff>88619</xdr:rowOff>
    </xdr:to>
    <xdr:pic>
      <xdr:nvPicPr>
        <xdr:cNvPr id="4" name="Picture 47" descr="PI_LOGO2">
          <a:extLst>
            <a:ext uri="{FF2B5EF4-FFF2-40B4-BE49-F238E27FC236}">
              <a16:creationId xmlns:a16="http://schemas.microsoft.com/office/drawing/2014/main" id="{59A6FB55-C4CE-46BB-A2F7-448254B35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15200" y="254000"/>
          <a:ext cx="1680883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9849" cy="1026583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7C1CB57B-EC7D-4D8F-943B-BEF4445CC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9849" cy="1026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1259416</xdr:colOff>
      <xdr:row>6</xdr:row>
      <xdr:rowOff>67733</xdr:rowOff>
    </xdr:from>
    <xdr:to>
      <xdr:col>10</xdr:col>
      <xdr:colOff>439162</xdr:colOff>
      <xdr:row>9</xdr:row>
      <xdr:rowOff>74082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B7F8650-D1F7-41BF-AD49-70B93093C916}"/>
            </a:ext>
          </a:extLst>
        </xdr:cNvPr>
        <xdr:cNvSpPr txBox="1"/>
      </xdr:nvSpPr>
      <xdr:spPr>
        <a:xfrm>
          <a:off x="6963833" y="1708150"/>
          <a:ext cx="6704496" cy="482599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twoCellAnchor>
    <xdr:from>
      <xdr:col>2</xdr:col>
      <xdr:colOff>142875</xdr:colOff>
      <xdr:row>35</xdr:row>
      <xdr:rowOff>202406</xdr:rowOff>
    </xdr:from>
    <xdr:to>
      <xdr:col>2</xdr:col>
      <xdr:colOff>1743075</xdr:colOff>
      <xdr:row>39</xdr:row>
      <xdr:rowOff>100012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B595FC8-B34B-464F-B381-03AD482EF2F0}"/>
            </a:ext>
          </a:extLst>
        </xdr:cNvPr>
        <xdr:cNvGrpSpPr/>
      </xdr:nvGrpSpPr>
      <xdr:grpSpPr>
        <a:xfrm>
          <a:off x="5847292" y="11367823"/>
          <a:ext cx="1600200" cy="1580356"/>
          <a:chOff x="1879922" y="1619127"/>
          <a:chExt cx="5085640" cy="5238873"/>
        </a:xfrm>
      </xdr:grpSpPr>
      <xdr:pic>
        <xdr:nvPicPr>
          <xdr:cNvPr id="6" name="Picture 5" descr="A pink wrapping paper with a white bow&#10;&#10;Description automatically generated">
            <a:extLst>
              <a:ext uri="{FF2B5EF4-FFF2-40B4-BE49-F238E27FC236}">
                <a16:creationId xmlns:a16="http://schemas.microsoft.com/office/drawing/2014/main" id="{7968DAD4-B7CC-A065-A300-94CCE00264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72292" y="4312913"/>
            <a:ext cx="2493269" cy="2545085"/>
          </a:xfrm>
          <a:prstGeom prst="rect">
            <a:avLst/>
          </a:prstGeom>
        </xdr:spPr>
      </xdr:pic>
      <xdr:pic>
        <xdr:nvPicPr>
          <xdr:cNvPr id="7" name="Picture 6" descr="A gift wrapped in a white ribbon&#10;&#10;Description automatically generated">
            <a:extLst>
              <a:ext uri="{FF2B5EF4-FFF2-40B4-BE49-F238E27FC236}">
                <a16:creationId xmlns:a16="http://schemas.microsoft.com/office/drawing/2014/main" id="{44AA0CAB-6D11-F401-C35C-483D3670D5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79922" y="4312915"/>
            <a:ext cx="2493269" cy="2545085"/>
          </a:xfrm>
          <a:prstGeom prst="rect">
            <a:avLst/>
          </a:prstGeom>
        </xdr:spPr>
      </xdr:pic>
      <xdr:pic>
        <xdr:nvPicPr>
          <xdr:cNvPr id="8" name="Picture 7" descr="A gift box with a bow&#10;&#10;Description automatically generated">
            <a:extLst>
              <a:ext uri="{FF2B5EF4-FFF2-40B4-BE49-F238E27FC236}">
                <a16:creationId xmlns:a16="http://schemas.microsoft.com/office/drawing/2014/main" id="{258C1214-2E0E-057D-35FB-7AA47A4B77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72293" y="1619127"/>
            <a:ext cx="2493269" cy="2545085"/>
          </a:xfrm>
          <a:prstGeom prst="rect">
            <a:avLst/>
          </a:prstGeom>
        </xdr:spPr>
      </xdr:pic>
      <xdr:pic>
        <xdr:nvPicPr>
          <xdr:cNvPr id="9" name="Picture 8" descr="A gift wrapped in gold foil&#10;&#10;Description automatically generated with medium confidence">
            <a:extLst>
              <a:ext uri="{FF2B5EF4-FFF2-40B4-BE49-F238E27FC236}">
                <a16:creationId xmlns:a16="http://schemas.microsoft.com/office/drawing/2014/main" id="{710FCE6A-A4F9-A510-6472-E54230A278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79922" y="1619128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142875</xdr:colOff>
      <xdr:row>40</xdr:row>
      <xdr:rowOff>166687</xdr:rowOff>
    </xdr:from>
    <xdr:to>
      <xdr:col>2</xdr:col>
      <xdr:colOff>1743075</xdr:colOff>
      <xdr:row>44</xdr:row>
      <xdr:rowOff>64293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BDFE6BFE-8358-45BB-A5D5-49BBD9F9C85B}"/>
            </a:ext>
          </a:extLst>
        </xdr:cNvPr>
        <xdr:cNvGrpSpPr/>
      </xdr:nvGrpSpPr>
      <xdr:grpSpPr>
        <a:xfrm>
          <a:off x="5847292" y="13258270"/>
          <a:ext cx="1600200" cy="1580356"/>
          <a:chOff x="2285458" y="1044832"/>
          <a:chExt cx="4986539" cy="5221560"/>
        </a:xfrm>
      </xdr:grpSpPr>
      <xdr:pic>
        <xdr:nvPicPr>
          <xdr:cNvPr id="11" name="Picture 10" descr="A gift box with a red ribbon&#10;&#10;Description automatically generated">
            <a:extLst>
              <a:ext uri="{FF2B5EF4-FFF2-40B4-BE49-F238E27FC236}">
                <a16:creationId xmlns:a16="http://schemas.microsoft.com/office/drawing/2014/main" id="{43037BD6-A28E-7125-8466-5CCEB3BFFF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78728" y="3721306"/>
            <a:ext cx="2493269" cy="2545085"/>
          </a:xfrm>
          <a:prstGeom prst="rect">
            <a:avLst/>
          </a:prstGeom>
        </xdr:spPr>
      </xdr:pic>
      <xdr:pic>
        <xdr:nvPicPr>
          <xdr:cNvPr id="12" name="Picture 11" descr="A gift box with a gold ribbon&#10;&#10;Description automatically generated">
            <a:extLst>
              <a:ext uri="{FF2B5EF4-FFF2-40B4-BE49-F238E27FC236}">
                <a16:creationId xmlns:a16="http://schemas.microsoft.com/office/drawing/2014/main" id="{83A461B8-29DF-75D0-C1F4-C549066061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85458" y="3721307"/>
            <a:ext cx="2493269" cy="2545085"/>
          </a:xfrm>
          <a:prstGeom prst="rect">
            <a:avLst/>
          </a:prstGeom>
        </xdr:spPr>
      </xdr:pic>
      <xdr:pic>
        <xdr:nvPicPr>
          <xdr:cNvPr id="13" name="Picture 12" descr="A gold gift box with a bow&#10;&#10;Description automatically generated">
            <a:extLst>
              <a:ext uri="{FF2B5EF4-FFF2-40B4-BE49-F238E27FC236}">
                <a16:creationId xmlns:a16="http://schemas.microsoft.com/office/drawing/2014/main" id="{608DD4D3-A91D-E07C-2E43-82DB2B335A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78728" y="1044832"/>
            <a:ext cx="2493269" cy="2545085"/>
          </a:xfrm>
          <a:prstGeom prst="rect">
            <a:avLst/>
          </a:prstGeom>
        </xdr:spPr>
      </xdr:pic>
      <xdr:pic>
        <xdr:nvPicPr>
          <xdr:cNvPr id="14" name="Picture 13" descr="A red gift box with gold ribbon&#10;&#10;Description automatically generated">
            <a:extLst>
              <a:ext uri="{FF2B5EF4-FFF2-40B4-BE49-F238E27FC236}">
                <a16:creationId xmlns:a16="http://schemas.microsoft.com/office/drawing/2014/main" id="{82373B5A-BF5E-32F7-02AA-CF8D3833AC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85459" y="1044833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107156</xdr:colOff>
      <xdr:row>45</xdr:row>
      <xdr:rowOff>190500</xdr:rowOff>
    </xdr:from>
    <xdr:to>
      <xdr:col>2</xdr:col>
      <xdr:colOff>1707356</xdr:colOff>
      <xdr:row>49</xdr:row>
      <xdr:rowOff>88106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B525B7E4-7A6F-497D-B33A-767FA56772C1}"/>
            </a:ext>
          </a:extLst>
        </xdr:cNvPr>
        <xdr:cNvGrpSpPr/>
      </xdr:nvGrpSpPr>
      <xdr:grpSpPr>
        <a:xfrm>
          <a:off x="5811573" y="15208250"/>
          <a:ext cx="1600200" cy="1580356"/>
          <a:chOff x="1828259" y="1546857"/>
          <a:chExt cx="5110963" cy="5216568"/>
        </a:xfrm>
      </xdr:grpSpPr>
      <xdr:pic>
        <xdr:nvPicPr>
          <xdr:cNvPr id="16" name="Picture 15" descr="A white and gold wrapping paper with a white bow&#10;&#10;Description automatically generated">
            <a:extLst>
              <a:ext uri="{FF2B5EF4-FFF2-40B4-BE49-F238E27FC236}">
                <a16:creationId xmlns:a16="http://schemas.microsoft.com/office/drawing/2014/main" id="{351375D9-6232-786F-8C31-6E0A012182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45953" y="4218339"/>
            <a:ext cx="2493269" cy="2545085"/>
          </a:xfrm>
          <a:prstGeom prst="rect">
            <a:avLst/>
          </a:prstGeom>
        </xdr:spPr>
      </xdr:pic>
      <xdr:pic>
        <xdr:nvPicPr>
          <xdr:cNvPr id="17" name="Picture 16" descr="A white gift box with a gold ribbon&#10;&#10;Description automatically generated">
            <a:extLst>
              <a:ext uri="{FF2B5EF4-FFF2-40B4-BE49-F238E27FC236}">
                <a16:creationId xmlns:a16="http://schemas.microsoft.com/office/drawing/2014/main" id="{619DC395-46DA-8430-4780-1D77328702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28259" y="4218340"/>
            <a:ext cx="2493269" cy="2545085"/>
          </a:xfrm>
          <a:prstGeom prst="rect">
            <a:avLst/>
          </a:prstGeom>
        </xdr:spPr>
      </xdr:pic>
      <xdr:pic>
        <xdr:nvPicPr>
          <xdr:cNvPr id="18" name="Picture 17" descr="A white gift box with silver ribbon&#10;&#10;Description automatically generated">
            <a:extLst>
              <a:ext uri="{FF2B5EF4-FFF2-40B4-BE49-F238E27FC236}">
                <a16:creationId xmlns:a16="http://schemas.microsoft.com/office/drawing/2014/main" id="{BD324F75-CDE9-D600-1F8D-55DF3338D7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45953" y="1546857"/>
            <a:ext cx="2493269" cy="2545085"/>
          </a:xfrm>
          <a:prstGeom prst="rect">
            <a:avLst/>
          </a:prstGeom>
        </xdr:spPr>
      </xdr:pic>
      <xdr:pic>
        <xdr:nvPicPr>
          <xdr:cNvPr id="19" name="Picture 18" descr="A white gift box with gold snowflakes on it&#10;&#10;Description automatically generated">
            <a:extLst>
              <a:ext uri="{FF2B5EF4-FFF2-40B4-BE49-F238E27FC236}">
                <a16:creationId xmlns:a16="http://schemas.microsoft.com/office/drawing/2014/main" id="{3D25F631-69BC-E235-7C34-E5BECA3A8D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28259" y="1546857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119063</xdr:colOff>
      <xdr:row>64</xdr:row>
      <xdr:rowOff>214312</xdr:rowOff>
    </xdr:from>
    <xdr:to>
      <xdr:col>2</xdr:col>
      <xdr:colOff>1719263</xdr:colOff>
      <xdr:row>68</xdr:row>
      <xdr:rowOff>111918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8DE67F36-3BE5-4366-94C1-A583078BAF20}"/>
            </a:ext>
          </a:extLst>
        </xdr:cNvPr>
        <xdr:cNvGrpSpPr/>
      </xdr:nvGrpSpPr>
      <xdr:grpSpPr>
        <a:xfrm>
          <a:off x="5823480" y="21941895"/>
          <a:ext cx="1600200" cy="1580356"/>
          <a:chOff x="1873083" y="1188268"/>
          <a:chExt cx="5084069" cy="5225533"/>
        </a:xfrm>
      </xdr:grpSpPr>
      <xdr:pic>
        <xdr:nvPicPr>
          <xdr:cNvPr id="21" name="Picture 20" descr="A red wrapping paper with white text and snowflakes&#10;&#10;Description automatically generated">
            <a:extLst>
              <a:ext uri="{FF2B5EF4-FFF2-40B4-BE49-F238E27FC236}">
                <a16:creationId xmlns:a16="http://schemas.microsoft.com/office/drawing/2014/main" id="{28DB62C2-B787-2231-F9BA-EE2615BB6A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63882" y="3868715"/>
            <a:ext cx="2493269" cy="2545085"/>
          </a:xfrm>
          <a:prstGeom prst="rect">
            <a:avLst/>
          </a:prstGeom>
        </xdr:spPr>
      </xdr:pic>
      <xdr:pic>
        <xdr:nvPicPr>
          <xdr:cNvPr id="22" name="Picture 21" descr="A red wrapping paper with silver ribbon and a white bow&#10;&#10;Description automatically generated">
            <a:extLst>
              <a:ext uri="{FF2B5EF4-FFF2-40B4-BE49-F238E27FC236}">
                <a16:creationId xmlns:a16="http://schemas.microsoft.com/office/drawing/2014/main" id="{2E490FE6-F164-BE77-A576-5AA03092AC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73083" y="3868716"/>
            <a:ext cx="2493269" cy="2545085"/>
          </a:xfrm>
          <a:prstGeom prst="rect">
            <a:avLst/>
          </a:prstGeom>
        </xdr:spPr>
      </xdr:pic>
      <xdr:pic>
        <xdr:nvPicPr>
          <xdr:cNvPr id="23" name="Picture 22" descr="A gift wrapped in a red ribbon&#10;&#10;Description automatically generated">
            <a:extLst>
              <a:ext uri="{FF2B5EF4-FFF2-40B4-BE49-F238E27FC236}">
                <a16:creationId xmlns:a16="http://schemas.microsoft.com/office/drawing/2014/main" id="{80FAC26D-89B9-F61F-4DCF-8809E80EDF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63883" y="1188268"/>
            <a:ext cx="2493269" cy="2545085"/>
          </a:xfrm>
          <a:prstGeom prst="rect">
            <a:avLst/>
          </a:prstGeom>
        </xdr:spPr>
      </xdr:pic>
      <xdr:pic>
        <xdr:nvPicPr>
          <xdr:cNvPr id="24" name="Picture 23" descr="A red and white striped wrapping paper with a red bow&#10;&#10;Description automatically generated">
            <a:extLst>
              <a:ext uri="{FF2B5EF4-FFF2-40B4-BE49-F238E27FC236}">
                <a16:creationId xmlns:a16="http://schemas.microsoft.com/office/drawing/2014/main" id="{80650C08-D349-3BE7-2F08-09B6E42541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73083" y="1188269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142875</xdr:colOff>
      <xdr:row>69</xdr:row>
      <xdr:rowOff>190500</xdr:rowOff>
    </xdr:from>
    <xdr:to>
      <xdr:col>2</xdr:col>
      <xdr:colOff>1743075</xdr:colOff>
      <xdr:row>73</xdr:row>
      <xdr:rowOff>52388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92F11B68-2BFC-4D18-A2B2-07BAB9134390}"/>
            </a:ext>
          </a:extLst>
        </xdr:cNvPr>
        <xdr:cNvGrpSpPr/>
      </xdr:nvGrpSpPr>
      <xdr:grpSpPr>
        <a:xfrm>
          <a:off x="5847292" y="23854833"/>
          <a:ext cx="1600200" cy="1576388"/>
          <a:chOff x="1084188" y="1170338"/>
          <a:chExt cx="5093034" cy="5207604"/>
        </a:xfrm>
      </xdr:grpSpPr>
      <xdr:pic>
        <xdr:nvPicPr>
          <xdr:cNvPr id="26" name="Picture 25" descr="A gift wrapped in a white ribbon&#10;&#10;Description automatically generated">
            <a:extLst>
              <a:ext uri="{FF2B5EF4-FFF2-40B4-BE49-F238E27FC236}">
                <a16:creationId xmlns:a16="http://schemas.microsoft.com/office/drawing/2014/main" id="{ECC7E0B8-DAE6-2DAE-0699-DDB8CDCCE4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83953" y="3832857"/>
            <a:ext cx="2493269" cy="2545085"/>
          </a:xfrm>
          <a:prstGeom prst="rect">
            <a:avLst/>
          </a:prstGeom>
        </xdr:spPr>
      </xdr:pic>
      <xdr:pic>
        <xdr:nvPicPr>
          <xdr:cNvPr id="27" name="Picture 26" descr="A gold gift box with a bow on top of a brown wrapping paper&#10;&#10;Description automatically generated">
            <a:extLst>
              <a:ext uri="{FF2B5EF4-FFF2-40B4-BE49-F238E27FC236}">
                <a16:creationId xmlns:a16="http://schemas.microsoft.com/office/drawing/2014/main" id="{7A52CE61-764A-4A15-C13A-8AF89A14AE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83953" y="1170338"/>
            <a:ext cx="2493269" cy="2545085"/>
          </a:xfrm>
          <a:prstGeom prst="rect">
            <a:avLst/>
          </a:prstGeom>
        </xdr:spPr>
      </xdr:pic>
      <xdr:pic>
        <xdr:nvPicPr>
          <xdr:cNvPr id="28" name="Picture 27" descr="A white gift box with a silver ribbon&#10;&#10;Description automatically generated">
            <a:extLst>
              <a:ext uri="{FF2B5EF4-FFF2-40B4-BE49-F238E27FC236}">
                <a16:creationId xmlns:a16="http://schemas.microsoft.com/office/drawing/2014/main" id="{FAF15EED-68D9-AAC4-CF57-F6ECE7874F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84188" y="3832857"/>
            <a:ext cx="2493269" cy="2545085"/>
          </a:xfrm>
          <a:prstGeom prst="rect">
            <a:avLst/>
          </a:prstGeom>
        </xdr:spPr>
      </xdr:pic>
      <xdr:pic>
        <xdr:nvPicPr>
          <xdr:cNvPr id="29" name="Picture 28" descr="A white and gold gift wrap&#10;&#10;Description automatically generated">
            <a:extLst>
              <a:ext uri="{FF2B5EF4-FFF2-40B4-BE49-F238E27FC236}">
                <a16:creationId xmlns:a16="http://schemas.microsoft.com/office/drawing/2014/main" id="{9C18D904-ABD1-78AA-9F63-BBFE48DCD3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84189" y="1170339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47625</xdr:colOff>
      <xdr:row>79</xdr:row>
      <xdr:rowOff>166687</xdr:rowOff>
    </xdr:from>
    <xdr:to>
      <xdr:col>2</xdr:col>
      <xdr:colOff>1647825</xdr:colOff>
      <xdr:row>83</xdr:row>
      <xdr:rowOff>64294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2A9BAF08-D031-4414-947B-F1A1EFC05EBB}"/>
            </a:ext>
          </a:extLst>
        </xdr:cNvPr>
        <xdr:cNvGrpSpPr/>
      </xdr:nvGrpSpPr>
      <xdr:grpSpPr>
        <a:xfrm>
          <a:off x="5752042" y="27768020"/>
          <a:ext cx="1600200" cy="1580357"/>
          <a:chOff x="3573437" y="3774141"/>
          <a:chExt cx="2767900" cy="2859741"/>
        </a:xfrm>
      </xdr:grpSpPr>
      <xdr:pic>
        <xdr:nvPicPr>
          <xdr:cNvPr id="31" name="Picture 30" descr="A gift wrapping paper with a red ribbon&#10;&#10;Description automatically generated">
            <a:extLst>
              <a:ext uri="{FF2B5EF4-FFF2-40B4-BE49-F238E27FC236}">
                <a16:creationId xmlns:a16="http://schemas.microsoft.com/office/drawing/2014/main" id="{8EB0DA1D-0635-10BC-FB43-9A8B694D32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73437" y="5262282"/>
            <a:ext cx="1342512" cy="1371600"/>
          </a:xfrm>
          <a:prstGeom prst="rect">
            <a:avLst/>
          </a:prstGeom>
        </xdr:spPr>
      </xdr:pic>
      <xdr:pic>
        <xdr:nvPicPr>
          <xdr:cNvPr id="32" name="Picture 31" descr="A gift wrapped in a green ribbon&#10;&#10;Description automatically generated">
            <a:extLst>
              <a:ext uri="{FF2B5EF4-FFF2-40B4-BE49-F238E27FC236}">
                <a16:creationId xmlns:a16="http://schemas.microsoft.com/office/drawing/2014/main" id="{6DB6B291-6E41-CC7B-7FDF-5F48CDA87E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98825" y="5262282"/>
            <a:ext cx="1342512" cy="1371600"/>
          </a:xfrm>
          <a:prstGeom prst="rect">
            <a:avLst/>
          </a:prstGeom>
        </xdr:spPr>
      </xdr:pic>
      <xdr:pic>
        <xdr:nvPicPr>
          <xdr:cNvPr id="33" name="Picture 32" descr="A gift wrapping paper with red ribbon&#10;&#10;Description automatically generated">
            <a:extLst>
              <a:ext uri="{FF2B5EF4-FFF2-40B4-BE49-F238E27FC236}">
                <a16:creationId xmlns:a16="http://schemas.microsoft.com/office/drawing/2014/main" id="{502F2429-7E97-E273-7D2E-B667CF7724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98825" y="3774141"/>
            <a:ext cx="1342512" cy="1371600"/>
          </a:xfrm>
          <a:prstGeom prst="rect">
            <a:avLst/>
          </a:prstGeom>
        </xdr:spPr>
      </xdr:pic>
      <xdr:pic>
        <xdr:nvPicPr>
          <xdr:cNvPr id="34" name="Picture 33" descr="A brown gift box with a red ribbon&#10;&#10;Description automatically generated">
            <a:extLst>
              <a:ext uri="{FF2B5EF4-FFF2-40B4-BE49-F238E27FC236}">
                <a16:creationId xmlns:a16="http://schemas.microsoft.com/office/drawing/2014/main" id="{4760BBF9-F1FC-DEB0-9291-2D77091455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73437" y="3774141"/>
            <a:ext cx="1342512" cy="13716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107156</xdr:colOff>
      <xdr:row>86</xdr:row>
      <xdr:rowOff>202407</xdr:rowOff>
    </xdr:from>
    <xdr:to>
      <xdr:col>2</xdr:col>
      <xdr:colOff>1707356</xdr:colOff>
      <xdr:row>90</xdr:row>
      <xdr:rowOff>100014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E3D6BECD-94FF-4123-8761-54B0BD23D6AE}"/>
            </a:ext>
          </a:extLst>
        </xdr:cNvPr>
        <xdr:cNvGrpSpPr/>
      </xdr:nvGrpSpPr>
      <xdr:grpSpPr>
        <a:xfrm>
          <a:off x="5811573" y="30216740"/>
          <a:ext cx="1600200" cy="1580357"/>
          <a:chOff x="2043412" y="1627539"/>
          <a:chExt cx="5084069" cy="5230461"/>
        </a:xfrm>
      </xdr:grpSpPr>
      <xdr:pic>
        <xdr:nvPicPr>
          <xdr:cNvPr id="36" name="Picture 35" descr="A red gift box with a white ribbon&#10;&#10;Description automatically generated">
            <a:extLst>
              <a:ext uri="{FF2B5EF4-FFF2-40B4-BE49-F238E27FC236}">
                <a16:creationId xmlns:a16="http://schemas.microsoft.com/office/drawing/2014/main" id="{6BCBAD96-1D02-E4B6-E3F5-FDC3C1BCE83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34212" y="4312914"/>
            <a:ext cx="2493269" cy="2545085"/>
          </a:xfrm>
          <a:prstGeom prst="rect">
            <a:avLst/>
          </a:prstGeom>
        </xdr:spPr>
      </xdr:pic>
      <xdr:pic>
        <xdr:nvPicPr>
          <xdr:cNvPr id="37" name="Picture 36" descr="A gift wrapping paper with a green ribbon&#10;&#10;Description automatically generated">
            <a:extLst>
              <a:ext uri="{FF2B5EF4-FFF2-40B4-BE49-F238E27FC236}">
                <a16:creationId xmlns:a16="http://schemas.microsoft.com/office/drawing/2014/main" id="{3203D0A7-2ED9-62FD-20D4-CCD16A1022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34212" y="1627539"/>
            <a:ext cx="2493269" cy="2545085"/>
          </a:xfrm>
          <a:prstGeom prst="rect">
            <a:avLst/>
          </a:prstGeom>
        </xdr:spPr>
      </xdr:pic>
      <xdr:pic>
        <xdr:nvPicPr>
          <xdr:cNvPr id="38" name="Picture 37" descr="A gift box with a bow&#10;&#10;Description automatically generated">
            <a:extLst>
              <a:ext uri="{FF2B5EF4-FFF2-40B4-BE49-F238E27FC236}">
                <a16:creationId xmlns:a16="http://schemas.microsoft.com/office/drawing/2014/main" id="{F49BB4F7-A65E-342F-3D2E-0C2CAA1F73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43412" y="4312915"/>
            <a:ext cx="2493269" cy="2545085"/>
          </a:xfrm>
          <a:prstGeom prst="rect">
            <a:avLst/>
          </a:prstGeom>
        </xdr:spPr>
      </xdr:pic>
      <xdr:pic>
        <xdr:nvPicPr>
          <xdr:cNvPr id="39" name="Picture 38" descr="A gift wrapped in a red and green striped wrapping paper&#10;&#10;Description automatically generated">
            <a:extLst>
              <a:ext uri="{FF2B5EF4-FFF2-40B4-BE49-F238E27FC236}">
                <a16:creationId xmlns:a16="http://schemas.microsoft.com/office/drawing/2014/main" id="{D957A988-AAA3-70ED-E034-DCA93CD53E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43413" y="1627540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95250</xdr:colOff>
      <xdr:row>91</xdr:row>
      <xdr:rowOff>166688</xdr:rowOff>
    </xdr:from>
    <xdr:to>
      <xdr:col>2</xdr:col>
      <xdr:colOff>1695450</xdr:colOff>
      <xdr:row>95</xdr:row>
      <xdr:rowOff>64295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84E7EB76-E6EA-46E3-8D86-F9406E3FC72E}"/>
            </a:ext>
          </a:extLst>
        </xdr:cNvPr>
        <xdr:cNvGrpSpPr/>
      </xdr:nvGrpSpPr>
      <xdr:grpSpPr>
        <a:xfrm>
          <a:off x="5799667" y="32107188"/>
          <a:ext cx="1600200" cy="1580357"/>
          <a:chOff x="2356096" y="1206198"/>
          <a:chExt cx="5067224" cy="5225532"/>
        </a:xfrm>
      </xdr:grpSpPr>
      <xdr:pic>
        <xdr:nvPicPr>
          <xdr:cNvPr id="41" name="Picture 40" descr="A red and green wrapping paper with a green bow&#10;&#10;Description automatically generated">
            <a:extLst>
              <a:ext uri="{FF2B5EF4-FFF2-40B4-BE49-F238E27FC236}">
                <a16:creationId xmlns:a16="http://schemas.microsoft.com/office/drawing/2014/main" id="{FD4298F2-91A7-9B6C-0D28-D6A56A36FB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30051" y="3886644"/>
            <a:ext cx="2493269" cy="2545085"/>
          </a:xfrm>
          <a:prstGeom prst="rect">
            <a:avLst/>
          </a:prstGeom>
        </xdr:spPr>
      </xdr:pic>
      <xdr:pic>
        <xdr:nvPicPr>
          <xdr:cNvPr id="42" name="Picture 41" descr="A stack of christmas wrapping paper&#10;&#10;Description automatically generated">
            <a:extLst>
              <a:ext uri="{FF2B5EF4-FFF2-40B4-BE49-F238E27FC236}">
                <a16:creationId xmlns:a16="http://schemas.microsoft.com/office/drawing/2014/main" id="{6AA51D5E-2FEF-B6D9-953D-0CCE698A22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30051" y="1206198"/>
            <a:ext cx="2493269" cy="2545085"/>
          </a:xfrm>
          <a:prstGeom prst="rect">
            <a:avLst/>
          </a:prstGeom>
        </xdr:spPr>
      </xdr:pic>
      <xdr:pic>
        <xdr:nvPicPr>
          <xdr:cNvPr id="43" name="Picture 42" descr="A group of presents wrapped in paper&#10;&#10;Description automatically generated">
            <a:extLst>
              <a:ext uri="{FF2B5EF4-FFF2-40B4-BE49-F238E27FC236}">
                <a16:creationId xmlns:a16="http://schemas.microsoft.com/office/drawing/2014/main" id="{D63A03C5-1D71-A2C0-7485-6B79EDE460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56096" y="3886645"/>
            <a:ext cx="2493269" cy="2545085"/>
          </a:xfrm>
          <a:prstGeom prst="rect">
            <a:avLst/>
          </a:prstGeom>
        </xdr:spPr>
      </xdr:pic>
      <xdr:pic>
        <xdr:nvPicPr>
          <xdr:cNvPr id="44" name="Picture 43" descr="A green and red wrapping paper with a red bow&#10;&#10;Description automatically generated">
            <a:extLst>
              <a:ext uri="{FF2B5EF4-FFF2-40B4-BE49-F238E27FC236}">
                <a16:creationId xmlns:a16="http://schemas.microsoft.com/office/drawing/2014/main" id="{5ABD5F41-D895-1384-FE55-2F6D5A84FC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56096" y="1206199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107156</xdr:colOff>
      <xdr:row>98</xdr:row>
      <xdr:rowOff>190500</xdr:rowOff>
    </xdr:from>
    <xdr:to>
      <xdr:col>2</xdr:col>
      <xdr:colOff>1707356</xdr:colOff>
      <xdr:row>102</xdr:row>
      <xdr:rowOff>88106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0B351D6B-AEF6-4DC3-8AA5-0B7DE934150A}"/>
            </a:ext>
          </a:extLst>
        </xdr:cNvPr>
        <xdr:cNvGrpSpPr/>
      </xdr:nvGrpSpPr>
      <xdr:grpSpPr>
        <a:xfrm>
          <a:off x="5811573" y="34544000"/>
          <a:ext cx="1600200" cy="1580356"/>
          <a:chOff x="2016517" y="793821"/>
          <a:chExt cx="5102000" cy="5270358"/>
        </a:xfrm>
      </xdr:grpSpPr>
      <xdr:pic>
        <xdr:nvPicPr>
          <xdr:cNvPr id="46" name="Picture 45" descr="A green gift box with a bow&#10;&#10;Description automatically generated">
            <a:extLst>
              <a:ext uri="{FF2B5EF4-FFF2-40B4-BE49-F238E27FC236}">
                <a16:creationId xmlns:a16="http://schemas.microsoft.com/office/drawing/2014/main" id="{9D0540F5-CD62-23AF-D27B-8363000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25248" y="793821"/>
            <a:ext cx="2493269" cy="2545085"/>
          </a:xfrm>
          <a:prstGeom prst="rect">
            <a:avLst/>
          </a:prstGeom>
        </xdr:spPr>
      </xdr:pic>
      <xdr:pic>
        <xdr:nvPicPr>
          <xdr:cNvPr id="47" name="Picture 46" descr="A gold gift box with a bow&#10;&#10;Description automatically generated">
            <a:extLst>
              <a:ext uri="{FF2B5EF4-FFF2-40B4-BE49-F238E27FC236}">
                <a16:creationId xmlns:a16="http://schemas.microsoft.com/office/drawing/2014/main" id="{E3DDFF10-0782-BD32-7565-AB4860F352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25248" y="3519094"/>
            <a:ext cx="2493269" cy="2545085"/>
          </a:xfrm>
          <a:prstGeom prst="rect">
            <a:avLst/>
          </a:prstGeom>
        </xdr:spPr>
      </xdr:pic>
      <xdr:pic>
        <xdr:nvPicPr>
          <xdr:cNvPr id="48" name="Picture 47" descr="A gift box with a bow&#10;&#10;Description automatically generated">
            <a:extLst>
              <a:ext uri="{FF2B5EF4-FFF2-40B4-BE49-F238E27FC236}">
                <a16:creationId xmlns:a16="http://schemas.microsoft.com/office/drawing/2014/main" id="{6F3473D2-B858-5204-C0BD-5DF118FF44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16517" y="3519094"/>
            <a:ext cx="2493269" cy="2545085"/>
          </a:xfrm>
          <a:prstGeom prst="rect">
            <a:avLst/>
          </a:prstGeom>
        </xdr:spPr>
      </xdr:pic>
      <xdr:pic>
        <xdr:nvPicPr>
          <xdr:cNvPr id="49" name="Picture 48" descr="A red gift box with a bow&#10;&#10;Description automatically generated">
            <a:extLst>
              <a:ext uri="{FF2B5EF4-FFF2-40B4-BE49-F238E27FC236}">
                <a16:creationId xmlns:a16="http://schemas.microsoft.com/office/drawing/2014/main" id="{F8DCFD6C-2682-7755-871C-B69D8BB47F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16517" y="793822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119063</xdr:colOff>
      <xdr:row>122</xdr:row>
      <xdr:rowOff>178594</xdr:rowOff>
    </xdr:from>
    <xdr:to>
      <xdr:col>2</xdr:col>
      <xdr:colOff>1719263</xdr:colOff>
      <xdr:row>126</xdr:row>
      <xdr:rowOff>76201</xdr:rowOff>
    </xdr:to>
    <xdr:grpSp>
      <xdr:nvGrpSpPr>
        <xdr:cNvPr id="50" name="Group 49">
          <a:extLst>
            <a:ext uri="{FF2B5EF4-FFF2-40B4-BE49-F238E27FC236}">
              <a16:creationId xmlns:a16="http://schemas.microsoft.com/office/drawing/2014/main" id="{7AF3A44D-CE7A-446B-87F9-A1A87AD2F9E5}"/>
            </a:ext>
          </a:extLst>
        </xdr:cNvPr>
        <xdr:cNvGrpSpPr/>
      </xdr:nvGrpSpPr>
      <xdr:grpSpPr>
        <a:xfrm>
          <a:off x="5823480" y="43168094"/>
          <a:ext cx="1600200" cy="1580357"/>
          <a:chOff x="1218658" y="762000"/>
          <a:chExt cx="5146823" cy="5212085"/>
        </a:xfrm>
      </xdr:grpSpPr>
      <xdr:pic>
        <xdr:nvPicPr>
          <xdr:cNvPr id="51" name="Picture 50" descr="A green and red wrapping paper with ornaments&#10;&#10;Description automatically generated">
            <a:extLst>
              <a:ext uri="{FF2B5EF4-FFF2-40B4-BE49-F238E27FC236}">
                <a16:creationId xmlns:a16="http://schemas.microsoft.com/office/drawing/2014/main" id="{2BEC9504-358C-E8F6-EA91-2CD9C06BB5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72212" y="762000"/>
            <a:ext cx="2493269" cy="2545085"/>
          </a:xfrm>
          <a:prstGeom prst="rect">
            <a:avLst/>
          </a:prstGeom>
        </xdr:spPr>
      </xdr:pic>
      <xdr:pic>
        <xdr:nvPicPr>
          <xdr:cNvPr id="52" name="Picture 51" descr="A stack of presents wrapped in red and white wrapping paper&#10;&#10;Description automatically generated">
            <a:extLst>
              <a:ext uri="{FF2B5EF4-FFF2-40B4-BE49-F238E27FC236}">
                <a16:creationId xmlns:a16="http://schemas.microsoft.com/office/drawing/2014/main" id="{3211C63D-3DB7-332F-1DCF-2B8C90DC6B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18658" y="3429000"/>
            <a:ext cx="2493269" cy="2545085"/>
          </a:xfrm>
          <a:prstGeom prst="rect">
            <a:avLst/>
          </a:prstGeom>
        </xdr:spPr>
      </xdr:pic>
      <xdr:pic>
        <xdr:nvPicPr>
          <xdr:cNvPr id="53" name="Picture 52" descr="A gift wrapping paper with a blue ribbon&#10;&#10;Description automatically generated">
            <a:extLst>
              <a:ext uri="{FF2B5EF4-FFF2-40B4-BE49-F238E27FC236}">
                <a16:creationId xmlns:a16="http://schemas.microsoft.com/office/drawing/2014/main" id="{C9468EA7-0DB9-9310-60AC-F14C522C92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72212" y="3429000"/>
            <a:ext cx="2493269" cy="2545085"/>
          </a:xfrm>
          <a:prstGeom prst="rect">
            <a:avLst/>
          </a:prstGeom>
        </xdr:spPr>
      </xdr:pic>
      <xdr:pic>
        <xdr:nvPicPr>
          <xdr:cNvPr id="54" name="Picture 53" descr="A red and green wrapping paper with a white bow&#10;&#10;Description automatically generated">
            <a:extLst>
              <a:ext uri="{FF2B5EF4-FFF2-40B4-BE49-F238E27FC236}">
                <a16:creationId xmlns:a16="http://schemas.microsoft.com/office/drawing/2014/main" id="{B20F7FFD-9B4E-26A8-7A0E-9DB89F09C7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18659" y="762000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119063</xdr:colOff>
      <xdr:row>107</xdr:row>
      <xdr:rowOff>226219</xdr:rowOff>
    </xdr:from>
    <xdr:to>
      <xdr:col>2</xdr:col>
      <xdr:colOff>1719263</xdr:colOff>
      <xdr:row>111</xdr:row>
      <xdr:rowOff>123826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90365A3A-F1BD-4612-88DF-1F947C9987D6}"/>
            </a:ext>
          </a:extLst>
        </xdr:cNvPr>
        <xdr:cNvGrpSpPr/>
      </xdr:nvGrpSpPr>
      <xdr:grpSpPr>
        <a:xfrm>
          <a:off x="5823480" y="37437219"/>
          <a:ext cx="1600200" cy="1580357"/>
          <a:chOff x="4157384" y="880782"/>
          <a:chExt cx="4527175" cy="4572000"/>
        </a:xfrm>
      </xdr:grpSpPr>
      <xdr:pic>
        <xdr:nvPicPr>
          <xdr:cNvPr id="56" name="Picture 55" descr="A snowman wrapped in a blue wrapping paper&#10;&#10;Description automatically generated">
            <a:extLst>
              <a:ext uri="{FF2B5EF4-FFF2-40B4-BE49-F238E27FC236}">
                <a16:creationId xmlns:a16="http://schemas.microsoft.com/office/drawing/2014/main" id="{C556E497-1CAB-4DF7-D34E-3272743C57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69751" y="880782"/>
            <a:ext cx="2214808" cy="2196635"/>
          </a:xfrm>
          <a:prstGeom prst="rect">
            <a:avLst/>
          </a:prstGeom>
        </xdr:spPr>
      </xdr:pic>
      <xdr:pic>
        <xdr:nvPicPr>
          <xdr:cNvPr id="57" name="Picture 56" descr="A stack of christmas wrapping paper&#10;&#10;Description automatically generated">
            <a:extLst>
              <a:ext uri="{FF2B5EF4-FFF2-40B4-BE49-F238E27FC236}">
                <a16:creationId xmlns:a16="http://schemas.microsoft.com/office/drawing/2014/main" id="{DC0EF55B-E3B8-487C-09D4-59F804D7CC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57384" y="3256146"/>
            <a:ext cx="2214808" cy="2196635"/>
          </a:xfrm>
          <a:prstGeom prst="rect">
            <a:avLst/>
          </a:prstGeom>
        </xdr:spPr>
      </xdr:pic>
      <xdr:pic>
        <xdr:nvPicPr>
          <xdr:cNvPr id="58" name="Picture 57" descr="A stack of christmas wrapping paper&#10;&#10;Description automatically generated">
            <a:extLst>
              <a:ext uri="{FF2B5EF4-FFF2-40B4-BE49-F238E27FC236}">
                <a16:creationId xmlns:a16="http://schemas.microsoft.com/office/drawing/2014/main" id="{D743FFAE-BD81-DEC4-86FB-25E1049EC7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69751" y="3256147"/>
            <a:ext cx="2214808" cy="2196635"/>
          </a:xfrm>
          <a:prstGeom prst="rect">
            <a:avLst/>
          </a:prstGeom>
        </xdr:spPr>
      </xdr:pic>
      <xdr:pic>
        <xdr:nvPicPr>
          <xdr:cNvPr id="59" name="Picture 58" descr="A red and gold wrapping paper with images of santa claus&#10;&#10;Description automatically generated">
            <a:extLst>
              <a:ext uri="{FF2B5EF4-FFF2-40B4-BE49-F238E27FC236}">
                <a16:creationId xmlns:a16="http://schemas.microsoft.com/office/drawing/2014/main" id="{2FB66401-CBDC-D0BB-C4DA-22904C6931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57384" y="880783"/>
            <a:ext cx="2214808" cy="219663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130969</xdr:colOff>
      <xdr:row>112</xdr:row>
      <xdr:rowOff>166685</xdr:rowOff>
    </xdr:from>
    <xdr:to>
      <xdr:col>2</xdr:col>
      <xdr:colOff>1731169</xdr:colOff>
      <xdr:row>116</xdr:row>
      <xdr:rowOff>64292</xdr:rowOff>
    </xdr:to>
    <xdr:grpSp>
      <xdr:nvGrpSpPr>
        <xdr:cNvPr id="60" name="Group 59">
          <a:extLst>
            <a:ext uri="{FF2B5EF4-FFF2-40B4-BE49-F238E27FC236}">
              <a16:creationId xmlns:a16="http://schemas.microsoft.com/office/drawing/2014/main" id="{99369F2A-5896-42BD-9A1B-DA49B6A6C3CD}"/>
            </a:ext>
          </a:extLst>
        </xdr:cNvPr>
        <xdr:cNvGrpSpPr/>
      </xdr:nvGrpSpPr>
      <xdr:grpSpPr>
        <a:xfrm>
          <a:off x="5835386" y="39303852"/>
          <a:ext cx="1600200" cy="1580357"/>
          <a:chOff x="4067735" y="1257299"/>
          <a:chExt cx="4625788" cy="4554071"/>
        </a:xfrm>
      </xdr:grpSpPr>
      <xdr:pic>
        <xdr:nvPicPr>
          <xdr:cNvPr id="61" name="Picture 60" descr="A gift wrapping paper with a red ribbon&#10;&#10;Description automatically generated">
            <a:extLst>
              <a:ext uri="{FF2B5EF4-FFF2-40B4-BE49-F238E27FC236}">
                <a16:creationId xmlns:a16="http://schemas.microsoft.com/office/drawing/2014/main" id="{10D53D82-5E4D-88C4-706B-A244F1D306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31191" y="1262442"/>
            <a:ext cx="2262332" cy="2192924"/>
          </a:xfrm>
          <a:prstGeom prst="rect">
            <a:avLst/>
          </a:prstGeom>
        </xdr:spPr>
      </xdr:pic>
      <xdr:pic>
        <xdr:nvPicPr>
          <xdr:cNvPr id="62" name="Picture 61" descr="A gift box with a ribbon&#10;&#10;Description automatically generated">
            <a:extLst>
              <a:ext uri="{FF2B5EF4-FFF2-40B4-BE49-F238E27FC236}">
                <a16:creationId xmlns:a16="http://schemas.microsoft.com/office/drawing/2014/main" id="{AB7AD454-FB26-B85B-3692-9228651D65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67735" y="3618446"/>
            <a:ext cx="2262332" cy="2192924"/>
          </a:xfrm>
          <a:prstGeom prst="rect">
            <a:avLst/>
          </a:prstGeom>
        </xdr:spPr>
      </xdr:pic>
      <xdr:pic>
        <xdr:nvPicPr>
          <xdr:cNvPr id="63" name="Picture 62" descr="A gift wrapping paper with red flowers and leaves&#10;&#10;Description automatically generated">
            <a:extLst>
              <a:ext uri="{FF2B5EF4-FFF2-40B4-BE49-F238E27FC236}">
                <a16:creationId xmlns:a16="http://schemas.microsoft.com/office/drawing/2014/main" id="{CC18B4FB-0BA0-4637-0284-7515C9DB2F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31191" y="3618446"/>
            <a:ext cx="2262332" cy="2192924"/>
          </a:xfrm>
          <a:prstGeom prst="rect">
            <a:avLst/>
          </a:prstGeom>
        </xdr:spPr>
      </xdr:pic>
      <xdr:pic>
        <xdr:nvPicPr>
          <xdr:cNvPr id="64" name="Picture 63" descr="A gift wrapping paper with a red ribbon and trees&#10;&#10;Description automatically generated">
            <a:extLst>
              <a:ext uri="{FF2B5EF4-FFF2-40B4-BE49-F238E27FC236}">
                <a16:creationId xmlns:a16="http://schemas.microsoft.com/office/drawing/2014/main" id="{E49583C3-04C8-71D5-F40D-3AD44DE694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67735" y="1257299"/>
            <a:ext cx="2262332" cy="219292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154782</xdr:colOff>
      <xdr:row>117</xdr:row>
      <xdr:rowOff>107157</xdr:rowOff>
    </xdr:from>
    <xdr:to>
      <xdr:col>2</xdr:col>
      <xdr:colOff>1754982</xdr:colOff>
      <xdr:row>121</xdr:row>
      <xdr:rowOff>4764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E48DCA34-E89B-4CCD-AAC3-5A108F4E7E3C}"/>
            </a:ext>
          </a:extLst>
        </xdr:cNvPr>
        <xdr:cNvGrpSpPr/>
      </xdr:nvGrpSpPr>
      <xdr:grpSpPr>
        <a:xfrm>
          <a:off x="5859199" y="41170490"/>
          <a:ext cx="1600200" cy="1580357"/>
          <a:chOff x="2776816" y="835959"/>
          <a:chExt cx="4601135" cy="4572000"/>
        </a:xfrm>
      </xdr:grpSpPr>
      <xdr:pic>
        <xdr:nvPicPr>
          <xdr:cNvPr id="66" name="Picture 65" descr="A red gift box with white ribbon and colorful polka dots&#10;&#10;Description automatically generated">
            <a:extLst>
              <a:ext uri="{FF2B5EF4-FFF2-40B4-BE49-F238E27FC236}">
                <a16:creationId xmlns:a16="http://schemas.microsoft.com/office/drawing/2014/main" id="{0C12C681-9F7A-93FF-3023-6AEAA78DAB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43448" y="835959"/>
            <a:ext cx="2234503" cy="2211608"/>
          </a:xfrm>
          <a:prstGeom prst="rect">
            <a:avLst/>
          </a:prstGeom>
        </xdr:spPr>
      </xdr:pic>
      <xdr:pic>
        <xdr:nvPicPr>
          <xdr:cNvPr id="67" name="Picture 66" descr="A stack of christmas wrapping paper&#10;&#10;Description automatically generated">
            <a:extLst>
              <a:ext uri="{FF2B5EF4-FFF2-40B4-BE49-F238E27FC236}">
                <a16:creationId xmlns:a16="http://schemas.microsoft.com/office/drawing/2014/main" id="{938254B5-DF76-7CB7-04D0-8E084D188C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76816" y="3196351"/>
            <a:ext cx="2234503" cy="2211608"/>
          </a:xfrm>
          <a:prstGeom prst="rect">
            <a:avLst/>
          </a:prstGeom>
        </xdr:spPr>
      </xdr:pic>
      <xdr:pic>
        <xdr:nvPicPr>
          <xdr:cNvPr id="68" name="Picture 67" descr="A red and green wrapping paper with trees and snowflakes&#10;&#10;Description automatically generated">
            <a:extLst>
              <a:ext uri="{FF2B5EF4-FFF2-40B4-BE49-F238E27FC236}">
                <a16:creationId xmlns:a16="http://schemas.microsoft.com/office/drawing/2014/main" id="{0FB1897B-1DAB-1D21-8918-CB45839EE9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43447" y="3196351"/>
            <a:ext cx="2234503" cy="2211608"/>
          </a:xfrm>
          <a:prstGeom prst="rect">
            <a:avLst/>
          </a:prstGeom>
        </xdr:spPr>
      </xdr:pic>
      <xdr:pic>
        <xdr:nvPicPr>
          <xdr:cNvPr id="69" name="Picture 68" descr="A green and pink wrapping paper with a green bow&#10;&#10;Description automatically generated">
            <a:extLst>
              <a:ext uri="{FF2B5EF4-FFF2-40B4-BE49-F238E27FC236}">
                <a16:creationId xmlns:a16="http://schemas.microsoft.com/office/drawing/2014/main" id="{D09E825A-3350-1129-6FDF-66BDF62CB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776817" y="835959"/>
            <a:ext cx="2234503" cy="221160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142876</xdr:colOff>
      <xdr:row>127</xdr:row>
      <xdr:rowOff>142875</xdr:rowOff>
    </xdr:from>
    <xdr:to>
      <xdr:col>2</xdr:col>
      <xdr:colOff>1743076</xdr:colOff>
      <xdr:row>131</xdr:row>
      <xdr:rowOff>40482</xdr:rowOff>
    </xdr:to>
    <xdr:grpSp>
      <xdr:nvGrpSpPr>
        <xdr:cNvPr id="70" name="Group 69">
          <a:extLst>
            <a:ext uri="{FF2B5EF4-FFF2-40B4-BE49-F238E27FC236}">
              <a16:creationId xmlns:a16="http://schemas.microsoft.com/office/drawing/2014/main" id="{B50A7D3F-20CE-4F8A-A99B-12B691401132}"/>
            </a:ext>
          </a:extLst>
        </xdr:cNvPr>
        <xdr:cNvGrpSpPr/>
      </xdr:nvGrpSpPr>
      <xdr:grpSpPr>
        <a:xfrm>
          <a:off x="5847293" y="45058542"/>
          <a:ext cx="1600200" cy="1580357"/>
          <a:chOff x="3404346" y="1142999"/>
          <a:chExt cx="4625788" cy="4643717"/>
        </a:xfrm>
      </xdr:grpSpPr>
      <xdr:pic>
        <xdr:nvPicPr>
          <xdr:cNvPr id="71" name="Picture 70" descr="A stack of wrapped presents&#10;&#10;Description automatically generated">
            <a:extLst>
              <a:ext uri="{FF2B5EF4-FFF2-40B4-BE49-F238E27FC236}">
                <a16:creationId xmlns:a16="http://schemas.microsoft.com/office/drawing/2014/main" id="{D4042B36-456B-FE9E-F7D7-C6006176EC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04161" y="1142999"/>
            <a:ext cx="2225973" cy="2213679"/>
          </a:xfrm>
          <a:prstGeom prst="rect">
            <a:avLst/>
          </a:prstGeom>
        </xdr:spPr>
      </xdr:pic>
      <xdr:pic>
        <xdr:nvPicPr>
          <xdr:cNvPr id="72" name="Picture 71" descr="A stack of wrapping paper with snowmen and a green ribbon&#10;&#10;Description automatically generated">
            <a:extLst>
              <a:ext uri="{FF2B5EF4-FFF2-40B4-BE49-F238E27FC236}">
                <a16:creationId xmlns:a16="http://schemas.microsoft.com/office/drawing/2014/main" id="{70D81732-0DC0-F79D-0002-9413EFA150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04346" y="3573036"/>
            <a:ext cx="2225973" cy="2213679"/>
          </a:xfrm>
          <a:prstGeom prst="rect">
            <a:avLst/>
          </a:prstGeom>
        </xdr:spPr>
      </xdr:pic>
      <xdr:pic>
        <xdr:nvPicPr>
          <xdr:cNvPr id="73" name="Picture 72" descr="A stack of christmas wrapping paper&#10;&#10;Description automatically generated">
            <a:extLst>
              <a:ext uri="{FF2B5EF4-FFF2-40B4-BE49-F238E27FC236}">
                <a16:creationId xmlns:a16="http://schemas.microsoft.com/office/drawing/2014/main" id="{7537396F-A9E2-37AE-C440-071BDDD360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804161" y="3573037"/>
            <a:ext cx="2225973" cy="2213679"/>
          </a:xfrm>
          <a:prstGeom prst="rect">
            <a:avLst/>
          </a:prstGeom>
        </xdr:spPr>
      </xdr:pic>
      <xdr:pic>
        <xdr:nvPicPr>
          <xdr:cNvPr id="74" name="Picture 73" descr="A red wrapping paper with cartoon characters&#10;&#10;Description automatically generated">
            <a:extLst>
              <a:ext uri="{FF2B5EF4-FFF2-40B4-BE49-F238E27FC236}">
                <a16:creationId xmlns:a16="http://schemas.microsoft.com/office/drawing/2014/main" id="{E7A733EE-97EB-7288-54F3-954B8E3D47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04346" y="1143000"/>
            <a:ext cx="2225973" cy="2213679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107156</xdr:colOff>
      <xdr:row>136</xdr:row>
      <xdr:rowOff>202406</xdr:rowOff>
    </xdr:from>
    <xdr:to>
      <xdr:col>2</xdr:col>
      <xdr:colOff>1707356</xdr:colOff>
      <xdr:row>140</xdr:row>
      <xdr:rowOff>100012</xdr:rowOff>
    </xdr:to>
    <xdr:grpSp>
      <xdr:nvGrpSpPr>
        <xdr:cNvPr id="75" name="Group 74">
          <a:extLst>
            <a:ext uri="{FF2B5EF4-FFF2-40B4-BE49-F238E27FC236}">
              <a16:creationId xmlns:a16="http://schemas.microsoft.com/office/drawing/2014/main" id="{8E68F012-B891-4318-A47C-36A29F12ABF1}"/>
            </a:ext>
          </a:extLst>
        </xdr:cNvPr>
        <xdr:cNvGrpSpPr/>
      </xdr:nvGrpSpPr>
      <xdr:grpSpPr>
        <a:xfrm>
          <a:off x="5811573" y="47975573"/>
          <a:ext cx="1600200" cy="1580356"/>
          <a:chOff x="1397418" y="2079811"/>
          <a:chExt cx="3310076" cy="3384177"/>
        </a:xfrm>
      </xdr:grpSpPr>
      <xdr:pic>
        <xdr:nvPicPr>
          <xdr:cNvPr id="76" name="Picture 75" descr="A stack of wrapped presents&#10;&#10;Description automatically generated">
            <a:extLst>
              <a:ext uri="{FF2B5EF4-FFF2-40B4-BE49-F238E27FC236}">
                <a16:creationId xmlns:a16="http://schemas.microsoft.com/office/drawing/2014/main" id="{C24A32DD-F550-C71F-13C5-46D5FBD217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41300" y="2079811"/>
            <a:ext cx="1566194" cy="1600200"/>
          </a:xfrm>
          <a:prstGeom prst="rect">
            <a:avLst/>
          </a:prstGeom>
        </xdr:spPr>
      </xdr:pic>
      <xdr:pic>
        <xdr:nvPicPr>
          <xdr:cNvPr id="77" name="Picture 76" descr="A close-up of a gift wrapping&#10;&#10;Description automatically generated">
            <a:extLst>
              <a:ext uri="{FF2B5EF4-FFF2-40B4-BE49-F238E27FC236}">
                <a16:creationId xmlns:a16="http://schemas.microsoft.com/office/drawing/2014/main" id="{A42859A0-2DEF-1C1E-A152-FA9E30FE6C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97418" y="3863788"/>
            <a:ext cx="1566194" cy="1600200"/>
          </a:xfrm>
          <a:prstGeom prst="rect">
            <a:avLst/>
          </a:prstGeom>
        </xdr:spPr>
      </xdr:pic>
      <xdr:pic>
        <xdr:nvPicPr>
          <xdr:cNvPr id="78" name="Picture 77" descr="A close-up of a gift wrapping&#10;&#10;Description automatically generated">
            <a:extLst>
              <a:ext uri="{FF2B5EF4-FFF2-40B4-BE49-F238E27FC236}">
                <a16:creationId xmlns:a16="http://schemas.microsoft.com/office/drawing/2014/main" id="{47DE43A0-D570-41B1-237B-AD2B88F483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41300" y="3863788"/>
            <a:ext cx="1566194" cy="1600200"/>
          </a:xfrm>
          <a:prstGeom prst="rect">
            <a:avLst/>
          </a:prstGeom>
        </xdr:spPr>
      </xdr:pic>
      <xdr:pic>
        <xdr:nvPicPr>
          <xdr:cNvPr id="79" name="Picture 78" descr="A red wrapping paper with a white bow&#10;&#10;Description automatically generated">
            <a:extLst>
              <a:ext uri="{FF2B5EF4-FFF2-40B4-BE49-F238E27FC236}">
                <a16:creationId xmlns:a16="http://schemas.microsoft.com/office/drawing/2014/main" id="{40772BA5-B8CB-DFA2-234D-8DB94CC343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97418" y="2079811"/>
            <a:ext cx="1566194" cy="16002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95250</xdr:colOff>
      <xdr:row>141</xdr:row>
      <xdr:rowOff>190500</xdr:rowOff>
    </xdr:from>
    <xdr:to>
      <xdr:col>2</xdr:col>
      <xdr:colOff>1695450</xdr:colOff>
      <xdr:row>145</xdr:row>
      <xdr:rowOff>88106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319B9611-5319-477A-BDD2-C8661102EE23}"/>
            </a:ext>
          </a:extLst>
        </xdr:cNvPr>
        <xdr:cNvGrpSpPr/>
      </xdr:nvGrpSpPr>
      <xdr:grpSpPr>
        <a:xfrm>
          <a:off x="5799667" y="49889833"/>
          <a:ext cx="1600200" cy="1580356"/>
          <a:chOff x="2337961" y="3043519"/>
          <a:chExt cx="3758039" cy="3814481"/>
        </a:xfrm>
      </xdr:grpSpPr>
      <xdr:pic>
        <xdr:nvPicPr>
          <xdr:cNvPr id="81" name="Picture 80" descr="A green wrapping paper with a red ribbon&#10;&#10;Description automatically generated">
            <a:extLst>
              <a:ext uri="{FF2B5EF4-FFF2-40B4-BE49-F238E27FC236}">
                <a16:creationId xmlns:a16="http://schemas.microsoft.com/office/drawing/2014/main" id="{1024AD01-7543-2FD2-88E2-E2E6B8BFDB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37961" y="5029200"/>
            <a:ext cx="1789936" cy="1828800"/>
          </a:xfrm>
          <a:prstGeom prst="rect">
            <a:avLst/>
          </a:prstGeom>
        </xdr:spPr>
      </xdr:pic>
      <xdr:pic>
        <xdr:nvPicPr>
          <xdr:cNvPr id="82" name="Picture 81" descr="A close-up of a gift&#10;&#10;Description automatically generated">
            <a:extLst>
              <a:ext uri="{FF2B5EF4-FFF2-40B4-BE49-F238E27FC236}">
                <a16:creationId xmlns:a16="http://schemas.microsoft.com/office/drawing/2014/main" id="{377C9ECD-2DBD-48DA-82DE-3C56300E47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06064" y="5029200"/>
            <a:ext cx="1789936" cy="1828800"/>
          </a:xfrm>
          <a:prstGeom prst="rect">
            <a:avLst/>
          </a:prstGeom>
        </xdr:spPr>
      </xdr:pic>
      <xdr:pic>
        <xdr:nvPicPr>
          <xdr:cNvPr id="83" name="Picture 82" descr="A gift wrapping paper with a white ribbon&#10;&#10;Description automatically generated">
            <a:extLst>
              <a:ext uri="{FF2B5EF4-FFF2-40B4-BE49-F238E27FC236}">
                <a16:creationId xmlns:a16="http://schemas.microsoft.com/office/drawing/2014/main" id="{46E08370-1382-84E2-EC16-634E2B3CA6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37961" y="3043519"/>
            <a:ext cx="1789936" cy="1828800"/>
          </a:xfrm>
          <a:prstGeom prst="rect">
            <a:avLst/>
          </a:prstGeom>
        </xdr:spPr>
      </xdr:pic>
      <xdr:pic>
        <xdr:nvPicPr>
          <xdr:cNvPr id="84" name="Picture 83" descr="A red gift wrap with a green ribbon&#10;&#10;Description automatically generated">
            <a:extLst>
              <a:ext uri="{FF2B5EF4-FFF2-40B4-BE49-F238E27FC236}">
                <a16:creationId xmlns:a16="http://schemas.microsoft.com/office/drawing/2014/main" id="{BF952140-A35C-EDE8-B598-AC525E209B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06064" y="3043519"/>
            <a:ext cx="1789936" cy="18288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107156</xdr:colOff>
      <xdr:row>146</xdr:row>
      <xdr:rowOff>154781</xdr:rowOff>
    </xdr:from>
    <xdr:to>
      <xdr:col>2</xdr:col>
      <xdr:colOff>1707356</xdr:colOff>
      <xdr:row>150</xdr:row>
      <xdr:rowOff>52387</xdr:rowOff>
    </xdr:to>
    <xdr:grpSp>
      <xdr:nvGrpSpPr>
        <xdr:cNvPr id="85" name="Group 84">
          <a:extLst>
            <a:ext uri="{FF2B5EF4-FFF2-40B4-BE49-F238E27FC236}">
              <a16:creationId xmlns:a16="http://schemas.microsoft.com/office/drawing/2014/main" id="{EB0FD5F0-E16D-4560-A617-FD391C7D4C8D}"/>
            </a:ext>
          </a:extLst>
        </xdr:cNvPr>
        <xdr:cNvGrpSpPr/>
      </xdr:nvGrpSpPr>
      <xdr:grpSpPr>
        <a:xfrm>
          <a:off x="5811573" y="51780281"/>
          <a:ext cx="1600200" cy="1580356"/>
          <a:chOff x="1344165" y="1762009"/>
          <a:chExt cx="5226963" cy="5234497"/>
        </a:xfrm>
      </xdr:grpSpPr>
      <xdr:pic>
        <xdr:nvPicPr>
          <xdr:cNvPr id="86" name="Picture 85" descr="A stack of christmas wrapping paper&#10;&#10;Description automatically generated">
            <a:extLst>
              <a:ext uri="{FF2B5EF4-FFF2-40B4-BE49-F238E27FC236}">
                <a16:creationId xmlns:a16="http://schemas.microsoft.com/office/drawing/2014/main" id="{E490F3C8-271C-20C2-E6CA-DC20D740C4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77859" y="1762009"/>
            <a:ext cx="2493269" cy="2545085"/>
          </a:xfrm>
          <a:prstGeom prst="rect">
            <a:avLst/>
          </a:prstGeom>
        </xdr:spPr>
      </xdr:pic>
      <xdr:pic>
        <xdr:nvPicPr>
          <xdr:cNvPr id="87" name="Picture 86" descr="A stack of wrapped presents&#10;&#10;Description automatically generated">
            <a:extLst>
              <a:ext uri="{FF2B5EF4-FFF2-40B4-BE49-F238E27FC236}">
                <a16:creationId xmlns:a16="http://schemas.microsoft.com/office/drawing/2014/main" id="{2D83989C-AEA5-F5C0-5E93-C79440ABDB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44165" y="4451421"/>
            <a:ext cx="2493269" cy="2545085"/>
          </a:xfrm>
          <a:prstGeom prst="rect">
            <a:avLst/>
          </a:prstGeom>
        </xdr:spPr>
      </xdr:pic>
      <xdr:pic>
        <xdr:nvPicPr>
          <xdr:cNvPr id="88" name="Picture 87" descr="A gift wrapping paper with ornaments and a green ribbon&#10;&#10;Description automatically generated">
            <a:extLst>
              <a:ext uri="{FF2B5EF4-FFF2-40B4-BE49-F238E27FC236}">
                <a16:creationId xmlns:a16="http://schemas.microsoft.com/office/drawing/2014/main" id="{A922940B-B5F0-C49C-83C3-9B336CF9C8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77859" y="4451421"/>
            <a:ext cx="2493269" cy="2545085"/>
          </a:xfrm>
          <a:prstGeom prst="rect">
            <a:avLst/>
          </a:prstGeom>
        </xdr:spPr>
      </xdr:pic>
      <xdr:pic>
        <xdr:nvPicPr>
          <xdr:cNvPr id="89" name="Picture 88" descr="A red wrapping paper with a red bow&#10;&#10;Description automatically generated">
            <a:extLst>
              <a:ext uri="{FF2B5EF4-FFF2-40B4-BE49-F238E27FC236}">
                <a16:creationId xmlns:a16="http://schemas.microsoft.com/office/drawing/2014/main" id="{BD1EB992-AC08-C7E7-E4C3-BE3EB7B433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44165" y="1762009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107156</xdr:colOff>
      <xdr:row>151</xdr:row>
      <xdr:rowOff>202407</xdr:rowOff>
    </xdr:from>
    <xdr:to>
      <xdr:col>2</xdr:col>
      <xdr:colOff>1707356</xdr:colOff>
      <xdr:row>155</xdr:row>
      <xdr:rowOff>100013</xdr:rowOff>
    </xdr:to>
    <xdr:grpSp>
      <xdr:nvGrpSpPr>
        <xdr:cNvPr id="90" name="Group 89">
          <a:extLst>
            <a:ext uri="{FF2B5EF4-FFF2-40B4-BE49-F238E27FC236}">
              <a16:creationId xmlns:a16="http://schemas.microsoft.com/office/drawing/2014/main" id="{D4A0069C-4F54-40A6-9016-5CA097113A6A}"/>
            </a:ext>
          </a:extLst>
        </xdr:cNvPr>
        <xdr:cNvGrpSpPr/>
      </xdr:nvGrpSpPr>
      <xdr:grpSpPr>
        <a:xfrm>
          <a:off x="5811573" y="53754074"/>
          <a:ext cx="1600200" cy="1580356"/>
          <a:chOff x="1586211" y="802787"/>
          <a:chExt cx="5110964" cy="5252426"/>
        </a:xfrm>
      </xdr:grpSpPr>
      <xdr:pic>
        <xdr:nvPicPr>
          <xdr:cNvPr id="91" name="Picture 90" descr="A stack of christmas wrapping paper&#10;&#10;Description automatically generated">
            <a:extLst>
              <a:ext uri="{FF2B5EF4-FFF2-40B4-BE49-F238E27FC236}">
                <a16:creationId xmlns:a16="http://schemas.microsoft.com/office/drawing/2014/main" id="{5AC0485C-24E0-FB49-26BA-1A47E68FCC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03906" y="802787"/>
            <a:ext cx="2493269" cy="2545085"/>
          </a:xfrm>
          <a:prstGeom prst="rect">
            <a:avLst/>
          </a:prstGeom>
        </xdr:spPr>
      </xdr:pic>
      <xdr:pic>
        <xdr:nvPicPr>
          <xdr:cNvPr id="92" name="Picture 91" descr="A blue and green wrapping paper with snowman faces and a green ribbon&#10;&#10;Description automatically generated">
            <a:extLst>
              <a:ext uri="{FF2B5EF4-FFF2-40B4-BE49-F238E27FC236}">
                <a16:creationId xmlns:a16="http://schemas.microsoft.com/office/drawing/2014/main" id="{001F023A-304B-4FA4-8DC2-DAFC9C75E5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86211" y="3510128"/>
            <a:ext cx="2493269" cy="2545085"/>
          </a:xfrm>
          <a:prstGeom prst="rect">
            <a:avLst/>
          </a:prstGeom>
        </xdr:spPr>
      </xdr:pic>
      <xdr:pic>
        <xdr:nvPicPr>
          <xdr:cNvPr id="93" name="Picture 92" descr="A close up of a gift&#10;&#10;Description automatically generated">
            <a:extLst>
              <a:ext uri="{FF2B5EF4-FFF2-40B4-BE49-F238E27FC236}">
                <a16:creationId xmlns:a16="http://schemas.microsoft.com/office/drawing/2014/main" id="{9FB3CA46-21DA-E0F1-93E5-00022F9A1E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03906" y="3510127"/>
            <a:ext cx="2493269" cy="2545085"/>
          </a:xfrm>
          <a:prstGeom prst="rect">
            <a:avLst/>
          </a:prstGeom>
        </xdr:spPr>
      </xdr:pic>
      <xdr:pic>
        <xdr:nvPicPr>
          <xdr:cNvPr id="94" name="Picture 93" descr="A red wrapping paper with cartoon animals and a green ribbon&#10;&#10;Description automatically generated">
            <a:extLst>
              <a:ext uri="{FF2B5EF4-FFF2-40B4-BE49-F238E27FC236}">
                <a16:creationId xmlns:a16="http://schemas.microsoft.com/office/drawing/2014/main" id="{F1D8AEA8-AB6E-7D6C-155E-247FC36393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86212" y="802787"/>
            <a:ext cx="2493269" cy="254508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107157</xdr:colOff>
      <xdr:row>156</xdr:row>
      <xdr:rowOff>154781</xdr:rowOff>
    </xdr:from>
    <xdr:to>
      <xdr:col>2</xdr:col>
      <xdr:colOff>1707357</xdr:colOff>
      <xdr:row>160</xdr:row>
      <xdr:rowOff>52387</xdr:rowOff>
    </xdr:to>
    <xdr:grpSp>
      <xdr:nvGrpSpPr>
        <xdr:cNvPr id="95" name="Group 94">
          <a:extLst>
            <a:ext uri="{FF2B5EF4-FFF2-40B4-BE49-F238E27FC236}">
              <a16:creationId xmlns:a16="http://schemas.microsoft.com/office/drawing/2014/main" id="{70EFB427-8230-47C5-9C1B-7A675FA4238D}"/>
            </a:ext>
          </a:extLst>
        </xdr:cNvPr>
        <xdr:cNvGrpSpPr/>
      </xdr:nvGrpSpPr>
      <xdr:grpSpPr>
        <a:xfrm>
          <a:off x="5811574" y="55632614"/>
          <a:ext cx="1600200" cy="1580356"/>
          <a:chOff x="3137106" y="1152410"/>
          <a:chExt cx="5097517" cy="5229569"/>
        </a:xfrm>
      </xdr:grpSpPr>
      <xdr:pic>
        <xdr:nvPicPr>
          <xdr:cNvPr id="96" name="Picture 95" descr="A stack of wrapped presents&#10;&#10;Description automatically generated">
            <a:extLst>
              <a:ext uri="{FF2B5EF4-FFF2-40B4-BE49-F238E27FC236}">
                <a16:creationId xmlns:a16="http://schemas.microsoft.com/office/drawing/2014/main" id="{19A46211-A5FF-DBB7-A73E-FE2C60CF04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41354" y="1152410"/>
            <a:ext cx="2493269" cy="2545085"/>
          </a:xfrm>
          <a:prstGeom prst="rect">
            <a:avLst/>
          </a:prstGeom>
        </xdr:spPr>
      </xdr:pic>
      <xdr:pic>
        <xdr:nvPicPr>
          <xdr:cNvPr id="97" name="Picture 96" descr="A gift box with a red ribbon&#10;&#10;Description automatically generated">
            <a:extLst>
              <a:ext uri="{FF2B5EF4-FFF2-40B4-BE49-F238E27FC236}">
                <a16:creationId xmlns:a16="http://schemas.microsoft.com/office/drawing/2014/main" id="{DBB63DE6-331C-E727-DCF8-52D2DD2AB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37106" y="3836894"/>
            <a:ext cx="2493269" cy="2545085"/>
          </a:xfrm>
          <a:prstGeom prst="rect">
            <a:avLst/>
          </a:prstGeom>
        </xdr:spPr>
      </xdr:pic>
      <xdr:pic>
        <xdr:nvPicPr>
          <xdr:cNvPr id="98" name="Picture 97" descr="A gift box with a green bow&#10;&#10;Description automatically generated">
            <a:extLst>
              <a:ext uri="{FF2B5EF4-FFF2-40B4-BE49-F238E27FC236}">
                <a16:creationId xmlns:a16="http://schemas.microsoft.com/office/drawing/2014/main" id="{35BE2552-686B-84B3-E6DB-18117E66D5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41354" y="3836894"/>
            <a:ext cx="2493269" cy="2545085"/>
          </a:xfrm>
          <a:prstGeom prst="rect">
            <a:avLst/>
          </a:prstGeom>
        </xdr:spPr>
      </xdr:pic>
      <xdr:pic>
        <xdr:nvPicPr>
          <xdr:cNvPr id="99" name="Picture 98" descr="A gift wrapping paper with a green ribbon and a green tree pattern&#10;&#10;Description automatically generated">
            <a:extLst>
              <a:ext uri="{FF2B5EF4-FFF2-40B4-BE49-F238E27FC236}">
                <a16:creationId xmlns:a16="http://schemas.microsoft.com/office/drawing/2014/main" id="{8DAAC0DF-D8FA-1D34-9A9E-48B6328983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37106" y="1152410"/>
            <a:ext cx="2493269" cy="2545085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3595688</xdr:colOff>
      <xdr:row>165</xdr:row>
      <xdr:rowOff>142876</xdr:rowOff>
    </xdr:from>
    <xdr:ext cx="2744522" cy="1852357"/>
    <xdr:pic>
      <xdr:nvPicPr>
        <xdr:cNvPr id="100" name="Picture 99">
          <a:extLst>
            <a:ext uri="{FF2B5EF4-FFF2-40B4-BE49-F238E27FC236}">
              <a16:creationId xmlns:a16="http://schemas.microsoft.com/office/drawing/2014/main" id="{472FD0C4-CEEF-46A2-9B27-DC34534A1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26860501"/>
          <a:ext cx="2744522" cy="1852357"/>
        </a:xfrm>
        <a:prstGeom prst="rect">
          <a:avLst/>
        </a:prstGeom>
      </xdr:spPr>
    </xdr:pic>
    <xdr:clientData/>
  </xdr:oneCellAnchor>
  <xdr:oneCellAnchor>
    <xdr:from>
      <xdr:col>1</xdr:col>
      <xdr:colOff>3559969</xdr:colOff>
      <xdr:row>171</xdr:row>
      <xdr:rowOff>202407</xdr:rowOff>
    </xdr:from>
    <xdr:ext cx="2744522" cy="1852357"/>
    <xdr:pic>
      <xdr:nvPicPr>
        <xdr:cNvPr id="101" name="Picture 100">
          <a:extLst>
            <a:ext uri="{FF2B5EF4-FFF2-40B4-BE49-F238E27FC236}">
              <a16:creationId xmlns:a16="http://schemas.microsoft.com/office/drawing/2014/main" id="{6BD0FDD9-0501-4E59-B626-58ACDF2D6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9" y="27853482"/>
          <a:ext cx="2744522" cy="1852357"/>
        </a:xfrm>
        <a:prstGeom prst="rect">
          <a:avLst/>
        </a:prstGeom>
      </xdr:spPr>
    </xdr:pic>
    <xdr:clientData/>
  </xdr:oneCellAnchor>
  <xdr:oneCellAnchor>
    <xdr:from>
      <xdr:col>1</xdr:col>
      <xdr:colOff>3571875</xdr:colOff>
      <xdr:row>177</xdr:row>
      <xdr:rowOff>345281</xdr:rowOff>
    </xdr:from>
    <xdr:ext cx="2744522" cy="903431"/>
    <xdr:pic>
      <xdr:nvPicPr>
        <xdr:cNvPr id="102" name="Picture 101">
          <a:extLst>
            <a:ext uri="{FF2B5EF4-FFF2-40B4-BE49-F238E27FC236}">
              <a16:creationId xmlns:a16="http://schemas.microsoft.com/office/drawing/2014/main" id="{0B187798-498A-4B3F-9CA6-27124FD3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0" y="28825031"/>
          <a:ext cx="2744522" cy="903431"/>
        </a:xfrm>
        <a:prstGeom prst="rect">
          <a:avLst/>
        </a:prstGeom>
      </xdr:spPr>
    </xdr:pic>
    <xdr:clientData/>
  </xdr:oneCellAnchor>
  <xdr:oneCellAnchor>
    <xdr:from>
      <xdr:col>2</xdr:col>
      <xdr:colOff>154781</xdr:colOff>
      <xdr:row>181</xdr:row>
      <xdr:rowOff>166688</xdr:rowOff>
    </xdr:from>
    <xdr:ext cx="1552972" cy="1580356"/>
    <xdr:pic>
      <xdr:nvPicPr>
        <xdr:cNvPr id="103" name="Picture 102">
          <a:extLst>
            <a:ext uri="{FF2B5EF4-FFF2-40B4-BE49-F238E27FC236}">
              <a16:creationId xmlns:a16="http://schemas.microsoft.com/office/drawing/2014/main" id="{1714DD30-135D-42D0-9113-599DDE486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0481" y="29465588"/>
          <a:ext cx="1552972" cy="1580356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186</xdr:row>
      <xdr:rowOff>166687</xdr:rowOff>
    </xdr:from>
    <xdr:ext cx="1552972" cy="1580356"/>
    <xdr:pic>
      <xdr:nvPicPr>
        <xdr:cNvPr id="104" name="Picture 103">
          <a:extLst>
            <a:ext uri="{FF2B5EF4-FFF2-40B4-BE49-F238E27FC236}">
              <a16:creationId xmlns:a16="http://schemas.microsoft.com/office/drawing/2014/main" id="{F8341C7B-ED51-401D-8CA9-DA0249D5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6200" y="30284737"/>
          <a:ext cx="1552972" cy="1580356"/>
        </a:xfrm>
        <a:prstGeom prst="rect">
          <a:avLst/>
        </a:prstGeom>
      </xdr:spPr>
    </xdr:pic>
    <xdr:clientData/>
  </xdr:oneCellAnchor>
  <xdr:oneCellAnchor>
    <xdr:from>
      <xdr:col>1</xdr:col>
      <xdr:colOff>3548063</xdr:colOff>
      <xdr:row>191</xdr:row>
      <xdr:rowOff>250032</xdr:rowOff>
    </xdr:from>
    <xdr:ext cx="2744522" cy="1852357"/>
    <xdr:pic>
      <xdr:nvPicPr>
        <xdr:cNvPr id="105" name="Picture 104">
          <a:extLst>
            <a:ext uri="{FF2B5EF4-FFF2-40B4-BE49-F238E27FC236}">
              <a16:creationId xmlns:a16="http://schemas.microsoft.com/office/drawing/2014/main" id="{11BB5714-2DEE-4378-AF61-722C5E387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31091982"/>
          <a:ext cx="2744522" cy="1852357"/>
        </a:xfrm>
        <a:prstGeom prst="rect">
          <a:avLst/>
        </a:prstGeom>
      </xdr:spPr>
    </xdr:pic>
    <xdr:clientData/>
  </xdr:oneCellAnchor>
  <xdr:oneCellAnchor>
    <xdr:from>
      <xdr:col>1</xdr:col>
      <xdr:colOff>3440906</xdr:colOff>
      <xdr:row>15</xdr:row>
      <xdr:rowOff>107156</xdr:rowOff>
    </xdr:from>
    <xdr:ext cx="2421416" cy="1522677"/>
    <xdr:pic>
      <xdr:nvPicPr>
        <xdr:cNvPr id="106" name="Picture 105">
          <a:extLst>
            <a:ext uri="{FF2B5EF4-FFF2-40B4-BE49-F238E27FC236}">
              <a16:creationId xmlns:a16="http://schemas.microsoft.com/office/drawing/2014/main" id="{A0A6920A-CBA3-480D-A060-EAC8F4D5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81" y="2536031"/>
          <a:ext cx="2421416" cy="1522677"/>
        </a:xfrm>
        <a:prstGeom prst="rect">
          <a:avLst/>
        </a:prstGeom>
      </xdr:spPr>
    </xdr:pic>
    <xdr:clientData/>
  </xdr:oneCellAnchor>
  <xdr:oneCellAnchor>
    <xdr:from>
      <xdr:col>1</xdr:col>
      <xdr:colOff>3440906</xdr:colOff>
      <xdr:row>19</xdr:row>
      <xdr:rowOff>107156</xdr:rowOff>
    </xdr:from>
    <xdr:ext cx="2421866" cy="1522963"/>
    <xdr:pic>
      <xdr:nvPicPr>
        <xdr:cNvPr id="107" name="Picture 106">
          <a:extLst>
            <a:ext uri="{FF2B5EF4-FFF2-40B4-BE49-F238E27FC236}">
              <a16:creationId xmlns:a16="http://schemas.microsoft.com/office/drawing/2014/main" id="{87E30EDB-4889-47E0-ADC9-F11E87856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81" y="3183731"/>
          <a:ext cx="2421866" cy="1522963"/>
        </a:xfrm>
        <a:prstGeom prst="rect">
          <a:avLst/>
        </a:prstGeom>
      </xdr:spPr>
    </xdr:pic>
    <xdr:clientData/>
  </xdr:oneCellAnchor>
  <xdr:oneCellAnchor>
    <xdr:from>
      <xdr:col>1</xdr:col>
      <xdr:colOff>3452813</xdr:colOff>
      <xdr:row>23</xdr:row>
      <xdr:rowOff>119063</xdr:rowOff>
    </xdr:from>
    <xdr:ext cx="2421866" cy="1522962"/>
    <xdr:pic>
      <xdr:nvPicPr>
        <xdr:cNvPr id="108" name="Picture 107">
          <a:extLst>
            <a:ext uri="{FF2B5EF4-FFF2-40B4-BE49-F238E27FC236}">
              <a16:creationId xmlns:a16="http://schemas.microsoft.com/office/drawing/2014/main" id="{A5F40437-6A1B-4AA4-9DA3-1CD5BAEA1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3843338"/>
          <a:ext cx="2421866" cy="1522962"/>
        </a:xfrm>
        <a:prstGeom prst="rect">
          <a:avLst/>
        </a:prstGeom>
      </xdr:spPr>
    </xdr:pic>
    <xdr:clientData/>
  </xdr:oneCellAnchor>
  <xdr:oneCellAnchor>
    <xdr:from>
      <xdr:col>1</xdr:col>
      <xdr:colOff>3452813</xdr:colOff>
      <xdr:row>27</xdr:row>
      <xdr:rowOff>71438</xdr:rowOff>
    </xdr:from>
    <xdr:ext cx="2421866" cy="1522962"/>
    <xdr:pic>
      <xdr:nvPicPr>
        <xdr:cNvPr id="109" name="Picture 108">
          <a:extLst>
            <a:ext uri="{FF2B5EF4-FFF2-40B4-BE49-F238E27FC236}">
              <a16:creationId xmlns:a16="http://schemas.microsoft.com/office/drawing/2014/main" id="{81944E81-0497-43E1-9627-FDD44AABE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4443413"/>
          <a:ext cx="2421866" cy="1522962"/>
        </a:xfrm>
        <a:prstGeom prst="rect">
          <a:avLst/>
        </a:prstGeom>
      </xdr:spPr>
    </xdr:pic>
    <xdr:clientData/>
  </xdr:oneCellAnchor>
  <xdr:oneCellAnchor>
    <xdr:from>
      <xdr:col>1</xdr:col>
      <xdr:colOff>3190875</xdr:colOff>
      <xdr:row>74</xdr:row>
      <xdr:rowOff>297656</xdr:rowOff>
    </xdr:from>
    <xdr:ext cx="2794246" cy="1331912"/>
    <xdr:pic>
      <xdr:nvPicPr>
        <xdr:cNvPr id="110" name="Picture 109">
          <a:extLst>
            <a:ext uri="{FF2B5EF4-FFF2-40B4-BE49-F238E27FC236}">
              <a16:creationId xmlns:a16="http://schemas.microsoft.com/office/drawing/2014/main" id="{824772D2-DAC1-4167-B168-1AED4C75F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0" y="12146756"/>
          <a:ext cx="2794246" cy="1331912"/>
        </a:xfrm>
        <a:prstGeom prst="rect">
          <a:avLst/>
        </a:prstGeom>
      </xdr:spPr>
    </xdr:pic>
    <xdr:clientData/>
  </xdr:oneCellAnchor>
  <xdr:oneCellAnchor>
    <xdr:from>
      <xdr:col>1</xdr:col>
      <xdr:colOff>3131344</xdr:colOff>
      <xdr:row>54</xdr:row>
      <xdr:rowOff>369094</xdr:rowOff>
    </xdr:from>
    <xdr:ext cx="2910533" cy="1330325"/>
    <xdr:pic>
      <xdr:nvPicPr>
        <xdr:cNvPr id="111" name="Picture 110">
          <a:extLst>
            <a:ext uri="{FF2B5EF4-FFF2-40B4-BE49-F238E27FC236}">
              <a16:creationId xmlns:a16="http://schemas.microsoft.com/office/drawing/2014/main" id="{015B5311-F93E-4D19-B43D-A5A6446C0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9" y="8903494"/>
          <a:ext cx="2910533" cy="1330325"/>
        </a:xfrm>
        <a:prstGeom prst="rect">
          <a:avLst/>
        </a:prstGeom>
      </xdr:spPr>
    </xdr:pic>
    <xdr:clientData/>
  </xdr:oneCellAnchor>
  <xdr:twoCellAnchor>
    <xdr:from>
      <xdr:col>1</xdr:col>
      <xdr:colOff>3200400</xdr:colOff>
      <xdr:row>59</xdr:row>
      <xdr:rowOff>152401</xdr:rowOff>
    </xdr:from>
    <xdr:to>
      <xdr:col>2</xdr:col>
      <xdr:colOff>1567543</xdr:colOff>
      <xdr:row>62</xdr:row>
      <xdr:rowOff>239487</xdr:rowOff>
    </xdr:to>
    <xdr:grpSp>
      <xdr:nvGrpSpPr>
        <xdr:cNvPr id="112" name="Group 111">
          <a:extLst>
            <a:ext uri="{FF2B5EF4-FFF2-40B4-BE49-F238E27FC236}">
              <a16:creationId xmlns:a16="http://schemas.microsoft.com/office/drawing/2014/main" id="{8CEB0229-D1F5-4433-B1B7-2B7B5F6B80DC}"/>
            </a:ext>
          </a:extLst>
        </xdr:cNvPr>
        <xdr:cNvGrpSpPr/>
      </xdr:nvGrpSpPr>
      <xdr:grpSpPr>
        <a:xfrm>
          <a:off x="4523317" y="19953818"/>
          <a:ext cx="2748643" cy="1526419"/>
          <a:chOff x="11824608" y="5619750"/>
          <a:chExt cx="5502727" cy="2743200"/>
        </a:xfrm>
      </xdr:grpSpPr>
      <xdr:pic>
        <xdr:nvPicPr>
          <xdr:cNvPr id="113" name="Picture 112">
            <a:extLst>
              <a:ext uri="{FF2B5EF4-FFF2-40B4-BE49-F238E27FC236}">
                <a16:creationId xmlns:a16="http://schemas.microsoft.com/office/drawing/2014/main" id="{B16B84E7-E0DD-0361-769E-714EE06E96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070035" y="5619750"/>
            <a:ext cx="1257300" cy="2743200"/>
          </a:xfrm>
          <a:prstGeom prst="rect">
            <a:avLst/>
          </a:prstGeom>
        </xdr:spPr>
      </xdr:pic>
      <xdr:pic>
        <xdr:nvPicPr>
          <xdr:cNvPr id="114" name="Picture 113">
            <a:extLst>
              <a:ext uri="{FF2B5EF4-FFF2-40B4-BE49-F238E27FC236}">
                <a16:creationId xmlns:a16="http://schemas.microsoft.com/office/drawing/2014/main" id="{CC72DCE6-D859-9D7C-4DA8-B23EB12DC4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824608" y="5619750"/>
            <a:ext cx="1257300" cy="2743200"/>
          </a:xfrm>
          <a:prstGeom prst="rect">
            <a:avLst/>
          </a:prstGeom>
        </xdr:spPr>
      </xdr:pic>
      <xdr:pic>
        <xdr:nvPicPr>
          <xdr:cNvPr id="115" name="Picture 114">
            <a:extLst>
              <a:ext uri="{FF2B5EF4-FFF2-40B4-BE49-F238E27FC236}">
                <a16:creationId xmlns:a16="http://schemas.microsoft.com/office/drawing/2014/main" id="{DC2EB199-D67C-B7B4-716F-95C304262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240071" y="5619750"/>
            <a:ext cx="1257300" cy="2743200"/>
          </a:xfrm>
          <a:prstGeom prst="rect">
            <a:avLst/>
          </a:prstGeom>
        </xdr:spPr>
      </xdr:pic>
      <xdr:pic>
        <xdr:nvPicPr>
          <xdr:cNvPr id="116" name="Picture 115">
            <a:extLst>
              <a:ext uri="{FF2B5EF4-FFF2-40B4-BE49-F238E27FC236}">
                <a16:creationId xmlns:a16="http://schemas.microsoft.com/office/drawing/2014/main" id="{DCD10925-FA3D-E1BB-E493-E80A18557D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655536" y="5619750"/>
            <a:ext cx="1257300" cy="2743200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0</xdr:colOff>
      <xdr:row>1</xdr:row>
      <xdr:rowOff>74083</xdr:rowOff>
    </xdr:from>
    <xdr:to>
      <xdr:col>19</xdr:col>
      <xdr:colOff>474382</xdr:colOff>
      <xdr:row>7</xdr:row>
      <xdr:rowOff>109785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04C33CD7-E6A6-425E-8C9C-6958DBD28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36166" y="232833"/>
          <a:ext cx="1680883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8526" cy="1035843"/>
    <xdr:pic>
      <xdr:nvPicPr>
        <xdr:cNvPr id="2" name="Picture 46" descr="A black and white logo&#10;&#10;Description automatically generated">
          <a:extLst>
            <a:ext uri="{FF2B5EF4-FFF2-40B4-BE49-F238E27FC236}">
              <a16:creationId xmlns:a16="http://schemas.microsoft.com/office/drawing/2014/main" id="{7B62B0A6-6DB4-4626-B089-2488BD208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8526" cy="1035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1314450</xdr:colOff>
      <xdr:row>5</xdr:row>
      <xdr:rowOff>123825</xdr:rowOff>
    </xdr:from>
    <xdr:to>
      <xdr:col>15</xdr:col>
      <xdr:colOff>11596</xdr:colOff>
      <xdr:row>7</xdr:row>
      <xdr:rowOff>154781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8EF7497-9F97-459F-A2ED-ABE8ABB90D1B}"/>
            </a:ext>
          </a:extLst>
        </xdr:cNvPr>
        <xdr:cNvSpPr txBox="1"/>
      </xdr:nvSpPr>
      <xdr:spPr>
        <a:xfrm>
          <a:off x="6779419" y="1481138"/>
          <a:ext cx="6662427" cy="364331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oneCellAnchor>
    <xdr:from>
      <xdr:col>2</xdr:col>
      <xdr:colOff>83343</xdr:colOff>
      <xdr:row>35</xdr:row>
      <xdr:rowOff>285750</xdr:rowOff>
    </xdr:from>
    <xdr:ext cx="1453896" cy="984556"/>
    <xdr:pic>
      <xdr:nvPicPr>
        <xdr:cNvPr id="4" name="Picture 3" descr="A group of red and blue bags&#10;&#10;Description automatically generated">
          <a:extLst>
            <a:ext uri="{FF2B5EF4-FFF2-40B4-BE49-F238E27FC236}">
              <a16:creationId xmlns:a16="http://schemas.microsoft.com/office/drawing/2014/main" id="{0EBB8734-86E0-47F9-B5F0-2E76DD587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9043" y="5829300"/>
          <a:ext cx="1453896" cy="984556"/>
        </a:xfrm>
        <a:prstGeom prst="rect">
          <a:avLst/>
        </a:prstGeom>
      </xdr:spPr>
    </xdr:pic>
    <xdr:clientData/>
  </xdr:oneCellAnchor>
  <xdr:oneCellAnchor>
    <xdr:from>
      <xdr:col>2</xdr:col>
      <xdr:colOff>642938</xdr:colOff>
      <xdr:row>38</xdr:row>
      <xdr:rowOff>71439</xdr:rowOff>
    </xdr:from>
    <xdr:ext cx="277314" cy="1309686"/>
    <xdr:pic>
      <xdr:nvPicPr>
        <xdr:cNvPr id="5" name="Picture 4">
          <a:extLst>
            <a:ext uri="{FF2B5EF4-FFF2-40B4-BE49-F238E27FC236}">
              <a16:creationId xmlns:a16="http://schemas.microsoft.com/office/drawing/2014/main" id="{0091F4AC-5C35-4D30-BB70-9DAAB401C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8638" y="6224589"/>
          <a:ext cx="277314" cy="1309686"/>
        </a:xfrm>
        <a:prstGeom prst="rect">
          <a:avLst/>
        </a:prstGeom>
      </xdr:spPr>
    </xdr:pic>
    <xdr:clientData/>
  </xdr:oneCellAnchor>
  <xdr:oneCellAnchor>
    <xdr:from>
      <xdr:col>2</xdr:col>
      <xdr:colOff>83344</xdr:colOff>
      <xdr:row>41</xdr:row>
      <xdr:rowOff>261938</xdr:rowOff>
    </xdr:from>
    <xdr:ext cx="1453896" cy="825739"/>
    <xdr:pic>
      <xdr:nvPicPr>
        <xdr:cNvPr id="6" name="Picture 5" descr="A group of boxes with red and green objects&#10;&#10;Description automatically generated with medium confidence">
          <a:extLst>
            <a:ext uri="{FF2B5EF4-FFF2-40B4-BE49-F238E27FC236}">
              <a16:creationId xmlns:a16="http://schemas.microsoft.com/office/drawing/2014/main" id="{8F76D7DF-13DC-4682-9A74-A1369F779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9044" y="6796088"/>
          <a:ext cx="1453896" cy="825739"/>
        </a:xfrm>
        <a:prstGeom prst="rect">
          <a:avLst/>
        </a:prstGeom>
      </xdr:spPr>
    </xdr:pic>
    <xdr:clientData/>
  </xdr:oneCellAnchor>
  <xdr:oneCellAnchor>
    <xdr:from>
      <xdr:col>2</xdr:col>
      <xdr:colOff>83344</xdr:colOff>
      <xdr:row>14</xdr:row>
      <xdr:rowOff>261938</xdr:rowOff>
    </xdr:from>
    <xdr:ext cx="1464468" cy="931100"/>
    <xdr:pic>
      <xdr:nvPicPr>
        <xdr:cNvPr id="7" name="Picture 6" descr="A red and green bag with green and white stripes&#10;&#10;Description automatically generated">
          <a:extLst>
            <a:ext uri="{FF2B5EF4-FFF2-40B4-BE49-F238E27FC236}">
              <a16:creationId xmlns:a16="http://schemas.microsoft.com/office/drawing/2014/main" id="{E9339CAE-47FF-412E-AAED-C5B37E443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9044" y="2424113"/>
          <a:ext cx="1464468" cy="931100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17</xdr:row>
      <xdr:rowOff>130969</xdr:rowOff>
    </xdr:from>
    <xdr:ext cx="1310805" cy="1095375"/>
    <xdr:pic>
      <xdr:nvPicPr>
        <xdr:cNvPr id="8" name="Picture 7" descr="Several bags of gifts&#10;&#10;Description automatically generated with medium confidence">
          <a:extLst>
            <a:ext uri="{FF2B5EF4-FFF2-40B4-BE49-F238E27FC236}">
              <a16:creationId xmlns:a16="http://schemas.microsoft.com/office/drawing/2014/main" id="{77A8E31B-E199-4F44-B2AA-AD4C1F18C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6200" y="2883694"/>
          <a:ext cx="1310805" cy="1095375"/>
        </a:xfrm>
        <a:prstGeom prst="rect">
          <a:avLst/>
        </a:prstGeom>
      </xdr:spPr>
    </xdr:pic>
    <xdr:clientData/>
  </xdr:oneCellAnchor>
  <xdr:oneCellAnchor>
    <xdr:from>
      <xdr:col>2</xdr:col>
      <xdr:colOff>59531</xdr:colOff>
      <xdr:row>20</xdr:row>
      <xdr:rowOff>309562</xdr:rowOff>
    </xdr:from>
    <xdr:ext cx="1562054" cy="952499"/>
    <xdr:pic>
      <xdr:nvPicPr>
        <xdr:cNvPr id="9" name="Picture 8" descr="A group of boxes of wrapped gifts&#10;&#10;Description automatically generated with medium confidence">
          <a:extLst>
            <a:ext uri="{FF2B5EF4-FFF2-40B4-BE49-F238E27FC236}">
              <a16:creationId xmlns:a16="http://schemas.microsoft.com/office/drawing/2014/main" id="{8FF95169-04DE-4A6D-8564-5FB9D7B86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5231" y="3405187"/>
          <a:ext cx="1562054" cy="952499"/>
        </a:xfrm>
        <a:prstGeom prst="rect">
          <a:avLst/>
        </a:prstGeom>
      </xdr:spPr>
    </xdr:pic>
    <xdr:clientData/>
  </xdr:oneCellAnchor>
  <xdr:oneCellAnchor>
    <xdr:from>
      <xdr:col>2</xdr:col>
      <xdr:colOff>190500</xdr:colOff>
      <xdr:row>26</xdr:row>
      <xdr:rowOff>130968</xdr:rowOff>
    </xdr:from>
    <xdr:ext cx="1298819" cy="950976"/>
    <xdr:pic>
      <xdr:nvPicPr>
        <xdr:cNvPr id="10" name="Picture 9" descr="Several boxes of wrapped presents&#10;&#10;Description automatically generated with medium confidence">
          <a:extLst>
            <a:ext uri="{FF2B5EF4-FFF2-40B4-BE49-F238E27FC236}">
              <a16:creationId xmlns:a16="http://schemas.microsoft.com/office/drawing/2014/main" id="{4D5F18F0-9C1E-4B6B-864A-B7EFAEE44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6200" y="4341018"/>
          <a:ext cx="1298819" cy="950976"/>
        </a:xfrm>
        <a:prstGeom prst="rect">
          <a:avLst/>
        </a:prstGeom>
      </xdr:spPr>
    </xdr:pic>
    <xdr:clientData/>
  </xdr:oneCellAnchor>
  <xdr:oneCellAnchor>
    <xdr:from>
      <xdr:col>2</xdr:col>
      <xdr:colOff>238432</xdr:colOff>
      <xdr:row>24</xdr:row>
      <xdr:rowOff>142876</xdr:rowOff>
    </xdr:from>
    <xdr:ext cx="1083162" cy="913369"/>
    <xdr:pic>
      <xdr:nvPicPr>
        <xdr:cNvPr id="11" name="Picture 10" descr="A group of boxes with different designs&#10;&#10;Description automatically generated with medium confidence">
          <a:extLst>
            <a:ext uri="{FF2B5EF4-FFF2-40B4-BE49-F238E27FC236}">
              <a16:creationId xmlns:a16="http://schemas.microsoft.com/office/drawing/2014/main" id="{50A238BF-9684-4595-9F0A-9EFB0FA1B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4132" y="4029076"/>
          <a:ext cx="1083162" cy="913369"/>
        </a:xfrm>
        <a:prstGeom prst="rect">
          <a:avLst/>
        </a:prstGeom>
      </xdr:spPr>
    </xdr:pic>
    <xdr:clientData/>
  </xdr:oneCellAnchor>
  <xdr:oneCellAnchor>
    <xdr:from>
      <xdr:col>2</xdr:col>
      <xdr:colOff>166688</xdr:colOff>
      <xdr:row>31</xdr:row>
      <xdr:rowOff>166688</xdr:rowOff>
    </xdr:from>
    <xdr:ext cx="1255598" cy="950976"/>
    <xdr:pic>
      <xdr:nvPicPr>
        <xdr:cNvPr id="12" name="Picture 11" descr="A blue and white bag with snowflakes&#10;&#10;Description automatically generated">
          <a:extLst>
            <a:ext uri="{FF2B5EF4-FFF2-40B4-BE49-F238E27FC236}">
              <a16:creationId xmlns:a16="http://schemas.microsoft.com/office/drawing/2014/main" id="{31EE3180-BFE4-4C41-A439-FDB6988A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2388" y="5176838"/>
          <a:ext cx="1255598" cy="950976"/>
        </a:xfrm>
        <a:prstGeom prst="rect">
          <a:avLst/>
        </a:prstGeom>
      </xdr:spPr>
    </xdr:pic>
    <xdr:clientData/>
  </xdr:oneCellAnchor>
  <xdr:oneCellAnchor>
    <xdr:from>
      <xdr:col>2</xdr:col>
      <xdr:colOff>261937</xdr:colOff>
      <xdr:row>29</xdr:row>
      <xdr:rowOff>119063</xdr:rowOff>
    </xdr:from>
    <xdr:ext cx="1127760" cy="950976"/>
    <xdr:pic>
      <xdr:nvPicPr>
        <xdr:cNvPr id="13" name="Picture 12" descr="A blue bag with white snowflakes&#10;&#10;Description automatically generated">
          <a:extLst>
            <a:ext uri="{FF2B5EF4-FFF2-40B4-BE49-F238E27FC236}">
              <a16:creationId xmlns:a16="http://schemas.microsoft.com/office/drawing/2014/main" id="{1376359F-954A-4E8F-91A3-7C0CDE8CF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7637" y="4814888"/>
          <a:ext cx="1127760" cy="950976"/>
        </a:xfrm>
        <a:prstGeom prst="rect">
          <a:avLst/>
        </a:prstGeom>
      </xdr:spPr>
    </xdr:pic>
    <xdr:clientData/>
  </xdr:oneCellAnchor>
  <xdr:oneCellAnchor>
    <xdr:from>
      <xdr:col>2</xdr:col>
      <xdr:colOff>190521</xdr:colOff>
      <xdr:row>23</xdr:row>
      <xdr:rowOff>95250</xdr:rowOff>
    </xdr:from>
    <xdr:ext cx="1216634" cy="822960"/>
    <xdr:pic>
      <xdr:nvPicPr>
        <xdr:cNvPr id="14" name="Picture 13" descr="A pillow with a colorful design&#10;&#10;Description automatically generated with medium confidence">
          <a:extLst>
            <a:ext uri="{FF2B5EF4-FFF2-40B4-BE49-F238E27FC236}">
              <a16:creationId xmlns:a16="http://schemas.microsoft.com/office/drawing/2014/main" id="{C614D88E-ECE0-4E31-B360-980B7C95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6221" y="3819525"/>
          <a:ext cx="1216634" cy="822960"/>
        </a:xfrm>
        <a:prstGeom prst="rect">
          <a:avLst/>
        </a:prstGeom>
      </xdr:spPr>
    </xdr:pic>
    <xdr:clientData/>
  </xdr:oneCellAnchor>
  <xdr:oneCellAnchor>
    <xdr:from>
      <xdr:col>2</xdr:col>
      <xdr:colOff>440545</xdr:colOff>
      <xdr:row>28</xdr:row>
      <xdr:rowOff>59531</xdr:rowOff>
    </xdr:from>
    <xdr:ext cx="873518" cy="822960"/>
    <xdr:pic>
      <xdr:nvPicPr>
        <xdr:cNvPr id="15" name="Picture 14" descr="A blue and white bag with white flowers&#10;&#10;Description automatically generated">
          <a:extLst>
            <a:ext uri="{FF2B5EF4-FFF2-40B4-BE49-F238E27FC236}">
              <a16:creationId xmlns:a16="http://schemas.microsoft.com/office/drawing/2014/main" id="{B390E7D7-E00F-41AD-944D-AF997876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6245" y="4593431"/>
          <a:ext cx="873518" cy="822960"/>
        </a:xfrm>
        <a:prstGeom prst="rect">
          <a:avLst/>
        </a:prstGeom>
      </xdr:spPr>
    </xdr:pic>
    <xdr:clientData/>
  </xdr:oneCellAnchor>
  <xdr:oneCellAnchor>
    <xdr:from>
      <xdr:col>10</xdr:col>
      <xdr:colOff>23812</xdr:colOff>
      <xdr:row>1</xdr:row>
      <xdr:rowOff>95250</xdr:rowOff>
    </xdr:from>
    <xdr:ext cx="2189377" cy="868334"/>
    <xdr:pic>
      <xdr:nvPicPr>
        <xdr:cNvPr id="16" name="Picture 15" descr="A red text on a white background&#10;&#10;Description automatically generated">
          <a:extLst>
            <a:ext uri="{FF2B5EF4-FFF2-40B4-BE49-F238E27FC236}">
              <a16:creationId xmlns:a16="http://schemas.microsoft.com/office/drawing/2014/main" id="{DBB4E606-981A-43CC-B0CA-84593ED5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91875" y="261938"/>
          <a:ext cx="2189377" cy="868334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60907" cy="1028700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3E2CA9F8-6E12-4392-A92E-F3C9518D1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60907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285750</xdr:colOff>
      <xdr:row>5</xdr:row>
      <xdr:rowOff>85725</xdr:rowOff>
    </xdr:from>
    <xdr:to>
      <xdr:col>12</xdr:col>
      <xdr:colOff>354496</xdr:colOff>
      <xdr:row>7</xdr:row>
      <xdr:rowOff>47625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066DC89-EF02-4DF4-B96F-5CF788406D9B}"/>
            </a:ext>
          </a:extLst>
        </xdr:cNvPr>
        <xdr:cNvSpPr txBox="1"/>
      </xdr:nvSpPr>
      <xdr:spPr>
        <a:xfrm>
          <a:off x="5829300" y="895350"/>
          <a:ext cx="16699396" cy="285750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oneCellAnchor>
    <xdr:from>
      <xdr:col>2</xdr:col>
      <xdr:colOff>392906</xdr:colOff>
      <xdr:row>23</xdr:row>
      <xdr:rowOff>142876</xdr:rowOff>
    </xdr:from>
    <xdr:ext cx="1095375" cy="642985"/>
    <xdr:pic>
      <xdr:nvPicPr>
        <xdr:cNvPr id="4" name="Picture 3">
          <a:extLst>
            <a:ext uri="{FF2B5EF4-FFF2-40B4-BE49-F238E27FC236}">
              <a16:creationId xmlns:a16="http://schemas.microsoft.com/office/drawing/2014/main" id="{A1FC4084-7701-46CD-B4CD-5DA5160F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8606" y="3867151"/>
          <a:ext cx="1095375" cy="642985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15</xdr:row>
      <xdr:rowOff>285750</xdr:rowOff>
    </xdr:from>
    <xdr:ext cx="1678382" cy="1107281"/>
    <xdr:pic>
      <xdr:nvPicPr>
        <xdr:cNvPr id="6" name="Picture 5">
          <a:extLst>
            <a:ext uri="{FF2B5EF4-FFF2-40B4-BE49-F238E27FC236}">
              <a16:creationId xmlns:a16="http://schemas.microsoft.com/office/drawing/2014/main" id="{BC4ADCC2-AAA0-47DC-9701-564D10B1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325" y="2590800"/>
          <a:ext cx="1678382" cy="1107281"/>
        </a:xfrm>
        <a:prstGeom prst="rect">
          <a:avLst/>
        </a:prstGeom>
      </xdr:spPr>
    </xdr:pic>
    <xdr:clientData/>
  </xdr:oneCellAnchor>
  <xdr:oneCellAnchor>
    <xdr:from>
      <xdr:col>2</xdr:col>
      <xdr:colOff>83344</xdr:colOff>
      <xdr:row>16</xdr:row>
      <xdr:rowOff>357188</xdr:rowOff>
    </xdr:from>
    <xdr:ext cx="165106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1BB95C86-491A-46AB-B2B7-988BDD072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9044" y="2747963"/>
          <a:ext cx="1651061" cy="1143000"/>
        </a:xfrm>
        <a:prstGeom prst="rect">
          <a:avLst/>
        </a:prstGeom>
      </xdr:spPr>
    </xdr:pic>
    <xdr:clientData/>
  </xdr:oneCellAnchor>
  <xdr:oneCellAnchor>
    <xdr:from>
      <xdr:col>2</xdr:col>
      <xdr:colOff>238125</xdr:colOff>
      <xdr:row>18</xdr:row>
      <xdr:rowOff>59530</xdr:rowOff>
    </xdr:from>
    <xdr:ext cx="1143000" cy="815157"/>
    <xdr:pic>
      <xdr:nvPicPr>
        <xdr:cNvPr id="8" name="Picture 7">
          <a:extLst>
            <a:ext uri="{FF2B5EF4-FFF2-40B4-BE49-F238E27FC236}">
              <a16:creationId xmlns:a16="http://schemas.microsoft.com/office/drawing/2014/main" id="{E78AD656-8F93-4BB5-AB06-2978759C8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3825" y="2974180"/>
          <a:ext cx="1143000" cy="815157"/>
        </a:xfrm>
        <a:prstGeom prst="rect">
          <a:avLst/>
        </a:prstGeom>
      </xdr:spPr>
    </xdr:pic>
    <xdr:clientData/>
  </xdr:oneCellAnchor>
  <xdr:oneCellAnchor>
    <xdr:from>
      <xdr:col>2</xdr:col>
      <xdr:colOff>226218</xdr:colOff>
      <xdr:row>19</xdr:row>
      <xdr:rowOff>71437</xdr:rowOff>
    </xdr:from>
    <xdr:ext cx="1202532" cy="791396"/>
    <xdr:pic>
      <xdr:nvPicPr>
        <xdr:cNvPr id="9" name="Picture 8">
          <a:extLst>
            <a:ext uri="{FF2B5EF4-FFF2-40B4-BE49-F238E27FC236}">
              <a16:creationId xmlns:a16="http://schemas.microsoft.com/office/drawing/2014/main" id="{0623A126-E787-465D-8B55-C70EC631B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1918" y="3148012"/>
          <a:ext cx="1202532" cy="791396"/>
        </a:xfrm>
        <a:prstGeom prst="rect">
          <a:avLst/>
        </a:prstGeom>
      </xdr:spPr>
    </xdr:pic>
    <xdr:clientData/>
  </xdr:oneCellAnchor>
  <xdr:oneCellAnchor>
    <xdr:from>
      <xdr:col>2</xdr:col>
      <xdr:colOff>345282</xdr:colOff>
      <xdr:row>20</xdr:row>
      <xdr:rowOff>95250</xdr:rowOff>
    </xdr:from>
    <xdr:ext cx="1071562" cy="802257"/>
    <xdr:pic>
      <xdr:nvPicPr>
        <xdr:cNvPr id="10" name="Picture 9">
          <a:extLst>
            <a:ext uri="{FF2B5EF4-FFF2-40B4-BE49-F238E27FC236}">
              <a16:creationId xmlns:a16="http://schemas.microsoft.com/office/drawing/2014/main" id="{1F2A20D0-C2CD-471A-AF1C-32BC233E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0982" y="3333750"/>
          <a:ext cx="1071562" cy="802257"/>
        </a:xfrm>
        <a:prstGeom prst="rect">
          <a:avLst/>
        </a:prstGeom>
      </xdr:spPr>
    </xdr:pic>
    <xdr:clientData/>
  </xdr:oneCellAnchor>
  <xdr:oneCellAnchor>
    <xdr:from>
      <xdr:col>2</xdr:col>
      <xdr:colOff>369093</xdr:colOff>
      <xdr:row>21</xdr:row>
      <xdr:rowOff>107158</xdr:rowOff>
    </xdr:from>
    <xdr:ext cx="1065499" cy="797718"/>
    <xdr:pic>
      <xdr:nvPicPr>
        <xdr:cNvPr id="11" name="Picture 10">
          <a:extLst>
            <a:ext uri="{FF2B5EF4-FFF2-40B4-BE49-F238E27FC236}">
              <a16:creationId xmlns:a16="http://schemas.microsoft.com/office/drawing/2014/main" id="{BA9412D2-621E-43A2-B92C-61B9A168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793" y="3507583"/>
          <a:ext cx="1065499" cy="797718"/>
        </a:xfrm>
        <a:prstGeom prst="rect">
          <a:avLst/>
        </a:prstGeom>
      </xdr:spPr>
    </xdr:pic>
    <xdr:clientData/>
  </xdr:oneCellAnchor>
  <xdr:oneCellAnchor>
    <xdr:from>
      <xdr:col>2</xdr:col>
      <xdr:colOff>369094</xdr:colOff>
      <xdr:row>22</xdr:row>
      <xdr:rowOff>71438</xdr:rowOff>
    </xdr:from>
    <xdr:ext cx="1131111" cy="797719"/>
    <xdr:pic>
      <xdr:nvPicPr>
        <xdr:cNvPr id="12" name="Picture 11">
          <a:extLst>
            <a:ext uri="{FF2B5EF4-FFF2-40B4-BE49-F238E27FC236}">
              <a16:creationId xmlns:a16="http://schemas.microsoft.com/office/drawing/2014/main" id="{FC231E4D-0DE9-42BE-A5E1-FB29ED629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794" y="3633788"/>
          <a:ext cx="1131111" cy="797719"/>
        </a:xfrm>
        <a:prstGeom prst="rect">
          <a:avLst/>
        </a:prstGeom>
      </xdr:spPr>
    </xdr:pic>
    <xdr:clientData/>
  </xdr:oneCellAnchor>
  <xdr:oneCellAnchor>
    <xdr:from>
      <xdr:col>16</xdr:col>
      <xdr:colOff>309563</xdr:colOff>
      <xdr:row>1</xdr:row>
      <xdr:rowOff>107156</xdr:rowOff>
    </xdr:from>
    <xdr:ext cx="2189376" cy="1106459"/>
    <xdr:pic>
      <xdr:nvPicPr>
        <xdr:cNvPr id="18" name="Picture 17">
          <a:extLst>
            <a:ext uri="{FF2B5EF4-FFF2-40B4-BE49-F238E27FC236}">
              <a16:creationId xmlns:a16="http://schemas.microsoft.com/office/drawing/2014/main" id="{BDFA12C1-5B80-42CB-B04C-20F0DD35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40063" y="273844"/>
          <a:ext cx="2189376" cy="1106459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60907" cy="1028700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D2D853BD-ED4C-4BD2-9765-F3B55B2C3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60907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357187</xdr:colOff>
      <xdr:row>6</xdr:row>
      <xdr:rowOff>35719</xdr:rowOff>
    </xdr:from>
    <xdr:to>
      <xdr:col>12</xdr:col>
      <xdr:colOff>166376</xdr:colOff>
      <xdr:row>7</xdr:row>
      <xdr:rowOff>142874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962260F-6D71-4CA0-A1B0-4E991AC8AE04}"/>
            </a:ext>
          </a:extLst>
        </xdr:cNvPr>
        <xdr:cNvSpPr txBox="1"/>
      </xdr:nvSpPr>
      <xdr:spPr>
        <a:xfrm>
          <a:off x="4774406" y="1559719"/>
          <a:ext cx="8322158" cy="273843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</xdr:txBody>
    </xdr:sp>
    <xdr:clientData/>
  </xdr:twoCellAnchor>
  <xdr:oneCellAnchor>
    <xdr:from>
      <xdr:col>2</xdr:col>
      <xdr:colOff>130969</xdr:colOff>
      <xdr:row>15</xdr:row>
      <xdr:rowOff>381000</xdr:rowOff>
    </xdr:from>
    <xdr:ext cx="1584545" cy="1119187"/>
    <xdr:pic>
      <xdr:nvPicPr>
        <xdr:cNvPr id="5" name="Picture 4">
          <a:extLst>
            <a:ext uri="{FF2B5EF4-FFF2-40B4-BE49-F238E27FC236}">
              <a16:creationId xmlns:a16="http://schemas.microsoft.com/office/drawing/2014/main" id="{A8E7F0B1-202F-4460-9F56-34522C7B2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6669" y="2590800"/>
          <a:ext cx="1584545" cy="1119187"/>
        </a:xfrm>
        <a:prstGeom prst="rect">
          <a:avLst/>
        </a:prstGeom>
      </xdr:spPr>
    </xdr:pic>
    <xdr:clientData/>
  </xdr:oneCellAnchor>
  <xdr:oneCellAnchor>
    <xdr:from>
      <xdr:col>2</xdr:col>
      <xdr:colOff>119063</xdr:colOff>
      <xdr:row>20</xdr:row>
      <xdr:rowOff>452437</xdr:rowOff>
    </xdr:from>
    <xdr:ext cx="1500187" cy="1101552"/>
    <xdr:pic>
      <xdr:nvPicPr>
        <xdr:cNvPr id="6" name="Picture 5">
          <a:extLst>
            <a:ext uri="{FF2B5EF4-FFF2-40B4-BE49-F238E27FC236}">
              <a16:creationId xmlns:a16="http://schemas.microsoft.com/office/drawing/2014/main" id="{2366AD2F-3BC9-4F76-B094-87B91D7E5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4763" y="3405187"/>
          <a:ext cx="1500187" cy="1101552"/>
        </a:xfrm>
        <a:prstGeom prst="rect">
          <a:avLst/>
        </a:prstGeom>
      </xdr:spPr>
    </xdr:pic>
    <xdr:clientData/>
  </xdr:oneCellAnchor>
  <xdr:oneCellAnchor>
    <xdr:from>
      <xdr:col>2</xdr:col>
      <xdr:colOff>35719</xdr:colOff>
      <xdr:row>28</xdr:row>
      <xdr:rowOff>809626</xdr:rowOff>
    </xdr:from>
    <xdr:ext cx="1703623" cy="1095374"/>
    <xdr:pic>
      <xdr:nvPicPr>
        <xdr:cNvPr id="7" name="Picture 6">
          <a:extLst>
            <a:ext uri="{FF2B5EF4-FFF2-40B4-BE49-F238E27FC236}">
              <a16:creationId xmlns:a16="http://schemas.microsoft.com/office/drawing/2014/main" id="{57BEA171-1BAE-4821-9651-1E22367BA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1419" y="4695826"/>
          <a:ext cx="1703623" cy="1095374"/>
        </a:xfrm>
        <a:prstGeom prst="rect">
          <a:avLst/>
        </a:prstGeom>
      </xdr:spPr>
    </xdr:pic>
    <xdr:clientData/>
  </xdr:oneCellAnchor>
  <xdr:oneCellAnchor>
    <xdr:from>
      <xdr:col>2</xdr:col>
      <xdr:colOff>107156</xdr:colOff>
      <xdr:row>36</xdr:row>
      <xdr:rowOff>440532</xdr:rowOff>
    </xdr:from>
    <xdr:ext cx="1586199" cy="1154906"/>
    <xdr:pic>
      <xdr:nvPicPr>
        <xdr:cNvPr id="8" name="Picture 7">
          <a:extLst>
            <a:ext uri="{FF2B5EF4-FFF2-40B4-BE49-F238E27FC236}">
              <a16:creationId xmlns:a16="http://schemas.microsoft.com/office/drawing/2014/main" id="{6EF5CBE1-B364-4159-8D3F-310A630CA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2856" y="5993607"/>
          <a:ext cx="1586199" cy="1154906"/>
        </a:xfrm>
        <a:prstGeom prst="rect">
          <a:avLst/>
        </a:prstGeom>
      </xdr:spPr>
    </xdr:pic>
    <xdr:clientData/>
  </xdr:oneCellAnchor>
  <xdr:oneCellAnchor>
    <xdr:from>
      <xdr:col>2</xdr:col>
      <xdr:colOff>130969</xdr:colOff>
      <xdr:row>42</xdr:row>
      <xdr:rowOff>381000</xdr:rowOff>
    </xdr:from>
    <xdr:ext cx="1559718" cy="936702"/>
    <xdr:pic>
      <xdr:nvPicPr>
        <xdr:cNvPr id="9" name="Picture 8">
          <a:extLst>
            <a:ext uri="{FF2B5EF4-FFF2-40B4-BE49-F238E27FC236}">
              <a16:creationId xmlns:a16="http://schemas.microsoft.com/office/drawing/2014/main" id="{2EF8A4B6-01F4-41E6-BA30-34944A279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6669" y="6962775"/>
          <a:ext cx="1559718" cy="936702"/>
        </a:xfrm>
        <a:prstGeom prst="rect">
          <a:avLst/>
        </a:prstGeom>
      </xdr:spPr>
    </xdr:pic>
    <xdr:clientData/>
  </xdr:oneCellAnchor>
  <xdr:oneCellAnchor>
    <xdr:from>
      <xdr:col>2</xdr:col>
      <xdr:colOff>202407</xdr:colOff>
      <xdr:row>46</xdr:row>
      <xdr:rowOff>166688</xdr:rowOff>
    </xdr:from>
    <xdr:ext cx="1477602" cy="1214438"/>
    <xdr:pic>
      <xdr:nvPicPr>
        <xdr:cNvPr id="10" name="Picture 9">
          <a:extLst>
            <a:ext uri="{FF2B5EF4-FFF2-40B4-BE49-F238E27FC236}">
              <a16:creationId xmlns:a16="http://schemas.microsoft.com/office/drawing/2014/main" id="{3EE24C71-5334-41DB-A5D5-452E6909B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8107" y="7605713"/>
          <a:ext cx="1477602" cy="1214438"/>
        </a:xfrm>
        <a:prstGeom prst="rect">
          <a:avLst/>
        </a:prstGeom>
      </xdr:spPr>
    </xdr:pic>
    <xdr:clientData/>
  </xdr:oneCellAnchor>
  <xdr:oneCellAnchor>
    <xdr:from>
      <xdr:col>1</xdr:col>
      <xdr:colOff>2000249</xdr:colOff>
      <xdr:row>50</xdr:row>
      <xdr:rowOff>631029</xdr:rowOff>
    </xdr:from>
    <xdr:ext cx="2770537" cy="762001"/>
    <xdr:pic>
      <xdr:nvPicPr>
        <xdr:cNvPr id="11" name="Picture 10">
          <a:extLst>
            <a:ext uri="{FF2B5EF4-FFF2-40B4-BE49-F238E27FC236}">
              <a16:creationId xmlns:a16="http://schemas.microsoft.com/office/drawing/2014/main" id="{B976D61F-5AB1-4EE1-85E7-E46EC219B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99" y="8260554"/>
          <a:ext cx="2770537" cy="762001"/>
        </a:xfrm>
        <a:prstGeom prst="rect">
          <a:avLst/>
        </a:prstGeom>
      </xdr:spPr>
    </xdr:pic>
    <xdr:clientData/>
  </xdr:oneCellAnchor>
  <xdr:oneCellAnchor>
    <xdr:from>
      <xdr:col>1</xdr:col>
      <xdr:colOff>2202656</xdr:colOff>
      <xdr:row>55</xdr:row>
      <xdr:rowOff>523875</xdr:rowOff>
    </xdr:from>
    <xdr:ext cx="2596797" cy="1071563"/>
    <xdr:pic>
      <xdr:nvPicPr>
        <xdr:cNvPr id="12" name="Picture 11">
          <a:extLst>
            <a:ext uri="{FF2B5EF4-FFF2-40B4-BE49-F238E27FC236}">
              <a16:creationId xmlns:a16="http://schemas.microsoft.com/office/drawing/2014/main" id="{597AAD69-96B7-4E68-A3F9-23D140BD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81" y="9067800"/>
          <a:ext cx="2596797" cy="107156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6145" cy="1021556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7B8F5742-615A-4741-AB57-81CB1A77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6145" cy="1021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95250</xdr:colOff>
      <xdr:row>5</xdr:row>
      <xdr:rowOff>30956</xdr:rowOff>
    </xdr:from>
    <xdr:to>
      <xdr:col>12</xdr:col>
      <xdr:colOff>154471</xdr:colOff>
      <xdr:row>7</xdr:row>
      <xdr:rowOff>107156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6EF14CF-076A-462A-8008-92811B9C2B60}"/>
            </a:ext>
          </a:extLst>
        </xdr:cNvPr>
        <xdr:cNvSpPr txBox="1"/>
      </xdr:nvSpPr>
      <xdr:spPr>
        <a:xfrm>
          <a:off x="6048375" y="1483519"/>
          <a:ext cx="7036284" cy="409575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oneCellAnchor>
    <xdr:from>
      <xdr:col>2</xdr:col>
      <xdr:colOff>119064</xdr:colOff>
      <xdr:row>15</xdr:row>
      <xdr:rowOff>369094</xdr:rowOff>
    </xdr:from>
    <xdr:ext cx="1557894" cy="1071562"/>
    <xdr:pic>
      <xdr:nvPicPr>
        <xdr:cNvPr id="5" name="Picture 4">
          <a:extLst>
            <a:ext uri="{FF2B5EF4-FFF2-40B4-BE49-F238E27FC236}">
              <a16:creationId xmlns:a16="http://schemas.microsoft.com/office/drawing/2014/main" id="{29C010B0-54A9-404A-A834-BA26F0915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4764" y="2588419"/>
          <a:ext cx="1557894" cy="1071562"/>
        </a:xfrm>
        <a:prstGeom prst="rect">
          <a:avLst/>
        </a:prstGeom>
      </xdr:spPr>
    </xdr:pic>
    <xdr:clientData/>
  </xdr:oneCellAnchor>
  <xdr:oneCellAnchor>
    <xdr:from>
      <xdr:col>2</xdr:col>
      <xdr:colOff>154782</xdr:colOff>
      <xdr:row>19</xdr:row>
      <xdr:rowOff>345281</xdr:rowOff>
    </xdr:from>
    <xdr:ext cx="1517644" cy="1131093"/>
    <xdr:pic>
      <xdr:nvPicPr>
        <xdr:cNvPr id="6" name="Picture 5">
          <a:extLst>
            <a:ext uri="{FF2B5EF4-FFF2-40B4-BE49-F238E27FC236}">
              <a16:creationId xmlns:a16="http://schemas.microsoft.com/office/drawing/2014/main" id="{7187DC46-8583-4FDA-A99F-D0C5C2923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0482" y="3240881"/>
          <a:ext cx="1517644" cy="1131093"/>
        </a:xfrm>
        <a:prstGeom prst="rect">
          <a:avLst/>
        </a:prstGeom>
      </xdr:spPr>
    </xdr:pic>
    <xdr:clientData/>
  </xdr:oneCellAnchor>
  <xdr:oneCellAnchor>
    <xdr:from>
      <xdr:col>2</xdr:col>
      <xdr:colOff>107156</xdr:colOff>
      <xdr:row>23</xdr:row>
      <xdr:rowOff>226219</xdr:rowOff>
    </xdr:from>
    <xdr:ext cx="1626370" cy="1202531"/>
    <xdr:pic>
      <xdr:nvPicPr>
        <xdr:cNvPr id="7" name="Picture 6">
          <a:extLst>
            <a:ext uri="{FF2B5EF4-FFF2-40B4-BE49-F238E27FC236}">
              <a16:creationId xmlns:a16="http://schemas.microsoft.com/office/drawing/2014/main" id="{C7EC307F-8FE1-4EFF-83B7-BC0FEBCE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2856" y="3883819"/>
          <a:ext cx="1626370" cy="1202531"/>
        </a:xfrm>
        <a:prstGeom prst="rect">
          <a:avLst/>
        </a:prstGeom>
      </xdr:spPr>
    </xdr:pic>
    <xdr:clientData/>
  </xdr:oneCellAnchor>
  <xdr:oneCellAnchor>
    <xdr:from>
      <xdr:col>2</xdr:col>
      <xdr:colOff>35719</xdr:colOff>
      <xdr:row>27</xdr:row>
      <xdr:rowOff>476250</xdr:rowOff>
    </xdr:from>
    <xdr:ext cx="1828800" cy="1417601"/>
    <xdr:pic>
      <xdr:nvPicPr>
        <xdr:cNvPr id="8" name="Picture 7">
          <a:extLst>
            <a:ext uri="{FF2B5EF4-FFF2-40B4-BE49-F238E27FC236}">
              <a16:creationId xmlns:a16="http://schemas.microsoft.com/office/drawing/2014/main" id="{E4984C60-1105-4BBC-B9CB-130E955B1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1419" y="4533900"/>
          <a:ext cx="1828800" cy="1417601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65670" cy="1035843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F07B39BA-508A-452C-9142-41AF2D187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65670" cy="1035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976312</xdr:colOff>
      <xdr:row>6</xdr:row>
      <xdr:rowOff>59531</xdr:rowOff>
    </xdr:from>
    <xdr:to>
      <xdr:col>13</xdr:col>
      <xdr:colOff>511969</xdr:colOff>
      <xdr:row>8</xdr:row>
      <xdr:rowOff>47625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B0879C7-E211-4D71-BBCB-2D88335DCF53}"/>
            </a:ext>
          </a:extLst>
        </xdr:cNvPr>
        <xdr:cNvSpPr txBox="1"/>
      </xdr:nvSpPr>
      <xdr:spPr>
        <a:xfrm>
          <a:off x="6774656" y="1583531"/>
          <a:ext cx="6834188" cy="321469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>
            <a:effectLst/>
          </a:endParaRPr>
        </a:p>
      </xdr:txBody>
    </xdr:sp>
    <xdr:clientData/>
  </xdr:twoCellAnchor>
  <xdr:oneCellAnchor>
    <xdr:from>
      <xdr:col>2</xdr:col>
      <xdr:colOff>159525</xdr:colOff>
      <xdr:row>23</xdr:row>
      <xdr:rowOff>197626</xdr:rowOff>
    </xdr:from>
    <xdr:ext cx="1371600" cy="820795"/>
    <xdr:pic>
      <xdr:nvPicPr>
        <xdr:cNvPr id="5" name="Picture 4">
          <a:extLst>
            <a:ext uri="{FF2B5EF4-FFF2-40B4-BE49-F238E27FC236}">
              <a16:creationId xmlns:a16="http://schemas.microsoft.com/office/drawing/2014/main" id="{1BD69411-20AA-406F-905A-02C3F7D83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5225" y="3883801"/>
          <a:ext cx="1371600" cy="820795"/>
        </a:xfrm>
        <a:prstGeom prst="rect">
          <a:avLst/>
        </a:prstGeom>
      </xdr:spPr>
    </xdr:pic>
    <xdr:clientData/>
  </xdr:oneCellAnchor>
  <xdr:oneCellAnchor>
    <xdr:from>
      <xdr:col>2</xdr:col>
      <xdr:colOff>99975</xdr:colOff>
      <xdr:row>19</xdr:row>
      <xdr:rowOff>271426</xdr:rowOff>
    </xdr:from>
    <xdr:ext cx="1371600" cy="820795"/>
    <xdr:pic>
      <xdr:nvPicPr>
        <xdr:cNvPr id="6" name="Picture 5">
          <a:extLst>
            <a:ext uri="{FF2B5EF4-FFF2-40B4-BE49-F238E27FC236}">
              <a16:creationId xmlns:a16="http://schemas.microsoft.com/office/drawing/2014/main" id="{6047DE83-B3A6-4CF6-A753-47D253E6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5675" y="3243226"/>
          <a:ext cx="1371600" cy="820795"/>
        </a:xfrm>
        <a:prstGeom prst="rect">
          <a:avLst/>
        </a:prstGeom>
      </xdr:spPr>
    </xdr:pic>
    <xdr:clientData/>
  </xdr:oneCellAnchor>
  <xdr:oneCellAnchor>
    <xdr:from>
      <xdr:col>2</xdr:col>
      <xdr:colOff>180975</xdr:colOff>
      <xdr:row>25</xdr:row>
      <xdr:rowOff>219076</xdr:rowOff>
    </xdr:from>
    <xdr:ext cx="1371600" cy="820795"/>
    <xdr:pic>
      <xdr:nvPicPr>
        <xdr:cNvPr id="7" name="Picture 6">
          <a:extLst>
            <a:ext uri="{FF2B5EF4-FFF2-40B4-BE49-F238E27FC236}">
              <a16:creationId xmlns:a16="http://schemas.microsoft.com/office/drawing/2014/main" id="{6DAB07EF-10B7-43B0-8D7C-70194979B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6675" y="4210051"/>
          <a:ext cx="1371600" cy="820795"/>
        </a:xfrm>
        <a:prstGeom prst="rect">
          <a:avLst/>
        </a:prstGeom>
      </xdr:spPr>
    </xdr:pic>
    <xdr:clientData/>
  </xdr:oneCellAnchor>
  <xdr:oneCellAnchor>
    <xdr:from>
      <xdr:col>2</xdr:col>
      <xdr:colOff>154781</xdr:colOff>
      <xdr:row>27</xdr:row>
      <xdr:rowOff>166688</xdr:rowOff>
    </xdr:from>
    <xdr:ext cx="1321593" cy="802036"/>
    <xdr:pic>
      <xdr:nvPicPr>
        <xdr:cNvPr id="8" name="Picture 7">
          <a:extLst>
            <a:ext uri="{FF2B5EF4-FFF2-40B4-BE49-F238E27FC236}">
              <a16:creationId xmlns:a16="http://schemas.microsoft.com/office/drawing/2014/main" id="{568D7BAF-049F-425E-B714-BE9DE15FE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0481" y="4529138"/>
          <a:ext cx="1321593" cy="802036"/>
        </a:xfrm>
        <a:prstGeom prst="rect">
          <a:avLst/>
        </a:prstGeom>
      </xdr:spPr>
    </xdr:pic>
    <xdr:clientData/>
  </xdr:oneCellAnchor>
  <xdr:oneCellAnchor>
    <xdr:from>
      <xdr:col>2</xdr:col>
      <xdr:colOff>142876</xdr:colOff>
      <xdr:row>29</xdr:row>
      <xdr:rowOff>238126</xdr:rowOff>
    </xdr:from>
    <xdr:ext cx="1440656" cy="893302"/>
    <xdr:pic>
      <xdr:nvPicPr>
        <xdr:cNvPr id="9" name="Picture 8">
          <a:extLst>
            <a:ext uri="{FF2B5EF4-FFF2-40B4-BE49-F238E27FC236}">
              <a16:creationId xmlns:a16="http://schemas.microsoft.com/office/drawing/2014/main" id="{1158DBCB-A424-4F0B-9050-A970F2A0C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8576" y="4857751"/>
          <a:ext cx="1440656" cy="893302"/>
        </a:xfrm>
        <a:prstGeom prst="rect">
          <a:avLst/>
        </a:prstGeom>
      </xdr:spPr>
    </xdr:pic>
    <xdr:clientData/>
  </xdr:oneCellAnchor>
  <xdr:oneCellAnchor>
    <xdr:from>
      <xdr:col>2</xdr:col>
      <xdr:colOff>119062</xdr:colOff>
      <xdr:row>32</xdr:row>
      <xdr:rowOff>238125</xdr:rowOff>
    </xdr:from>
    <xdr:ext cx="1450131" cy="869156"/>
    <xdr:pic>
      <xdr:nvPicPr>
        <xdr:cNvPr id="10" name="Picture 9">
          <a:extLst>
            <a:ext uri="{FF2B5EF4-FFF2-40B4-BE49-F238E27FC236}">
              <a16:creationId xmlns:a16="http://schemas.microsoft.com/office/drawing/2014/main" id="{98D07E3C-A94B-42D4-999D-4EADC0E66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4762" y="5343525"/>
          <a:ext cx="1450131" cy="869156"/>
        </a:xfrm>
        <a:prstGeom prst="rect">
          <a:avLst/>
        </a:prstGeom>
      </xdr:spPr>
    </xdr:pic>
    <xdr:clientData/>
  </xdr:oneCellAnchor>
  <xdr:oneCellAnchor>
    <xdr:from>
      <xdr:col>2</xdr:col>
      <xdr:colOff>130970</xdr:colOff>
      <xdr:row>21</xdr:row>
      <xdr:rowOff>166686</xdr:rowOff>
    </xdr:from>
    <xdr:ext cx="1371600" cy="822960"/>
    <xdr:pic>
      <xdr:nvPicPr>
        <xdr:cNvPr id="11" name="Picture 10">
          <a:extLst>
            <a:ext uri="{FF2B5EF4-FFF2-40B4-BE49-F238E27FC236}">
              <a16:creationId xmlns:a16="http://schemas.microsoft.com/office/drawing/2014/main" id="{DBBF0FF2-14E4-4B34-BCD3-978BF18F18C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39062"/>
        <a:stretch/>
      </xdr:blipFill>
      <xdr:spPr>
        <a:xfrm>
          <a:off x="3826670" y="3567111"/>
          <a:ext cx="1371600" cy="82296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124239</xdr:colOff>
      <xdr:row>0</xdr:row>
      <xdr:rowOff>148674</xdr:rowOff>
    </xdr:from>
    <xdr:to>
      <xdr:col>1</xdr:col>
      <xdr:colOff>95664</xdr:colOff>
      <xdr:row>2</xdr:row>
      <xdr:rowOff>394253</xdr:rowOff>
    </xdr:to>
    <xdr:pic>
      <xdr:nvPicPr>
        <xdr:cNvPr id="2" name="Picture 140" descr="edg_bw_logo">
          <a:extLst>
            <a:ext uri="{FF2B5EF4-FFF2-40B4-BE49-F238E27FC236}">
              <a16:creationId xmlns:a16="http://schemas.microsoft.com/office/drawing/2014/main" id="{1FF997BF-7292-458A-B3BC-8FCC1BEB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39" y="148674"/>
          <a:ext cx="1524000" cy="836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136071</xdr:colOff>
      <xdr:row>0</xdr:row>
      <xdr:rowOff>268532</xdr:rowOff>
    </xdr:from>
    <xdr:to>
      <xdr:col>19</xdr:col>
      <xdr:colOff>481365</xdr:colOff>
      <xdr:row>2</xdr:row>
      <xdr:rowOff>630740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8BF358A4-E805-48C4-A1F1-D0128AFEC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58857" y="268532"/>
          <a:ext cx="1624365" cy="960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136071</xdr:colOff>
      <xdr:row>5</xdr:row>
      <xdr:rowOff>57386</xdr:rowOff>
    </xdr:from>
    <xdr:to>
      <xdr:col>9</xdr:col>
      <xdr:colOff>306457</xdr:colOff>
      <xdr:row>5</xdr:row>
      <xdr:rowOff>394606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A51A6DE-1348-413B-A761-7A7F95247CB2}"/>
            </a:ext>
          </a:extLst>
        </xdr:cNvPr>
        <xdr:cNvSpPr txBox="1"/>
      </xdr:nvSpPr>
      <xdr:spPr>
        <a:xfrm>
          <a:off x="7796892" y="2411422"/>
          <a:ext cx="6742636" cy="337220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twoCellAnchor>
    <xdr:from>
      <xdr:col>0</xdr:col>
      <xdr:colOff>82827</xdr:colOff>
      <xdr:row>2</xdr:row>
      <xdr:rowOff>472108</xdr:rowOff>
    </xdr:from>
    <xdr:to>
      <xdr:col>1</xdr:col>
      <xdr:colOff>74544</xdr:colOff>
      <xdr:row>2</xdr:row>
      <xdr:rowOff>1358347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0F27C3E-C520-4C6D-8997-EFAD6911D487}"/>
            </a:ext>
          </a:extLst>
        </xdr:cNvPr>
        <xdr:cNvSpPr txBox="1"/>
      </xdr:nvSpPr>
      <xdr:spPr>
        <a:xfrm>
          <a:off x="82827" y="1062658"/>
          <a:ext cx="1544292" cy="8767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n>
                <a:noFill/>
              </a:ln>
            </a:rPr>
            <a:t>49 Garfield</a:t>
          </a:r>
          <a:r>
            <a:rPr lang="en-US" sz="1100" b="1" baseline="0">
              <a:ln>
                <a:noFill/>
              </a:ln>
            </a:rPr>
            <a:t> Street</a:t>
          </a:r>
        </a:p>
        <a:p>
          <a:r>
            <a:rPr lang="en-US" sz="1100" b="1" baseline="0">
              <a:ln>
                <a:noFill/>
              </a:ln>
            </a:rPr>
            <a:t>Holyoke, MA 01040</a:t>
          </a:r>
        </a:p>
        <a:p>
          <a:r>
            <a:rPr lang="en-US" sz="1100" b="1" baseline="0">
              <a:ln>
                <a:noFill/>
              </a:ln>
            </a:rPr>
            <a:t>P: 800-446-6685</a:t>
          </a:r>
        </a:p>
        <a:p>
          <a:r>
            <a:rPr lang="en-US" sz="1100" b="1" baseline="0">
              <a:ln>
                <a:noFill/>
              </a:ln>
            </a:rPr>
            <a:t>F: 413-315-6271</a:t>
          </a:r>
          <a:endParaRPr lang="en-US" sz="1100" b="1">
            <a:ln>
              <a:noFill/>
            </a:ln>
          </a:endParaRPr>
        </a:p>
      </xdr:txBody>
    </xdr:sp>
    <xdr:clientData/>
  </xdr:twoCellAnchor>
  <xdr:twoCellAnchor editAs="oneCell">
    <xdr:from>
      <xdr:col>2</xdr:col>
      <xdr:colOff>329295</xdr:colOff>
      <xdr:row>51</xdr:row>
      <xdr:rowOff>202385</xdr:rowOff>
    </xdr:from>
    <xdr:to>
      <xdr:col>2</xdr:col>
      <xdr:colOff>2229971</xdr:colOff>
      <xdr:row>52</xdr:row>
      <xdr:rowOff>187936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45DADA2-A467-4813-A399-5847F3700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3270" y="19652435"/>
          <a:ext cx="1900676" cy="938051"/>
        </a:xfrm>
        <a:prstGeom prst="rect">
          <a:avLst/>
        </a:prstGeom>
      </xdr:spPr>
    </xdr:pic>
    <xdr:clientData/>
  </xdr:twoCellAnchor>
  <xdr:twoCellAnchor editAs="oneCell">
    <xdr:from>
      <xdr:col>2</xdr:col>
      <xdr:colOff>503464</xdr:colOff>
      <xdr:row>57</xdr:row>
      <xdr:rowOff>272143</xdr:rowOff>
    </xdr:from>
    <xdr:to>
      <xdr:col>2</xdr:col>
      <xdr:colOff>1957360</xdr:colOff>
      <xdr:row>59</xdr:row>
      <xdr:rowOff>186487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A05752-11EC-4AFB-BC17-11B662D7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439" y="21817693"/>
          <a:ext cx="1453896" cy="1095444"/>
        </a:xfrm>
        <a:prstGeom prst="rect">
          <a:avLst/>
        </a:prstGeom>
      </xdr:spPr>
    </xdr:pic>
    <xdr:clientData/>
  </xdr:twoCellAnchor>
  <xdr:twoCellAnchor editAs="oneCell">
    <xdr:from>
      <xdr:col>2</xdr:col>
      <xdr:colOff>559595</xdr:colOff>
      <xdr:row>33</xdr:row>
      <xdr:rowOff>119061</xdr:rowOff>
    </xdr:from>
    <xdr:to>
      <xdr:col>2</xdr:col>
      <xdr:colOff>1940718</xdr:colOff>
      <xdr:row>36</xdr:row>
      <xdr:rowOff>90261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4400D76-091A-4ABE-A057-861A1ACAB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3570" y="12558711"/>
          <a:ext cx="1381123" cy="1380900"/>
        </a:xfrm>
        <a:prstGeom prst="rect">
          <a:avLst/>
        </a:prstGeom>
      </xdr:spPr>
    </xdr:pic>
    <xdr:clientData/>
  </xdr:twoCellAnchor>
  <xdr:twoCellAnchor editAs="oneCell">
    <xdr:from>
      <xdr:col>2</xdr:col>
      <xdr:colOff>404814</xdr:colOff>
      <xdr:row>37</xdr:row>
      <xdr:rowOff>166688</xdr:rowOff>
    </xdr:from>
    <xdr:to>
      <xdr:col>2</xdr:col>
      <xdr:colOff>2140263</xdr:colOff>
      <xdr:row>40</xdr:row>
      <xdr:rowOff>142494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889F917-450F-49CB-943E-A6CA5B7C9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8789" y="14244638"/>
          <a:ext cx="1735449" cy="1385506"/>
        </a:xfrm>
        <a:prstGeom prst="rect">
          <a:avLst/>
        </a:prstGeom>
      </xdr:spPr>
    </xdr:pic>
    <xdr:clientData/>
  </xdr:twoCellAnchor>
  <xdr:twoCellAnchor editAs="oneCell">
    <xdr:from>
      <xdr:col>2</xdr:col>
      <xdr:colOff>559593</xdr:colOff>
      <xdr:row>41</xdr:row>
      <xdr:rowOff>130969</xdr:rowOff>
    </xdr:from>
    <xdr:to>
      <xdr:col>2</xdr:col>
      <xdr:colOff>1991095</xdr:colOff>
      <xdr:row>44</xdr:row>
      <xdr:rowOff>106775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B1FE1B8-265B-440A-87CF-16DB12868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3568" y="15847219"/>
          <a:ext cx="1431502" cy="1385506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452437</xdr:colOff>
      <xdr:row>13</xdr:row>
      <xdr:rowOff>214313</xdr:rowOff>
    </xdr:from>
    <xdr:to>
      <xdr:col>2</xdr:col>
      <xdr:colOff>1809750</xdr:colOff>
      <xdr:row>16</xdr:row>
      <xdr:rowOff>161789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110BAB7-D53C-4711-A642-F4A64D659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6412" y="4462463"/>
          <a:ext cx="1357313" cy="1357176"/>
        </a:xfrm>
        <a:prstGeom prst="rect">
          <a:avLst/>
        </a:prstGeom>
      </xdr:spPr>
    </xdr:pic>
    <xdr:clientData/>
  </xdr:twoCellAnchor>
  <xdr:twoCellAnchor editAs="oneCell">
    <xdr:from>
      <xdr:col>2</xdr:col>
      <xdr:colOff>392906</xdr:colOff>
      <xdr:row>17</xdr:row>
      <xdr:rowOff>154781</xdr:rowOff>
    </xdr:from>
    <xdr:to>
      <xdr:col>2</xdr:col>
      <xdr:colOff>2088428</xdr:colOff>
      <xdr:row>20</xdr:row>
      <xdr:rowOff>103156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B8E422F-15D6-4FCF-BD3E-264A2A839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6881" y="6041231"/>
          <a:ext cx="1695522" cy="1358075"/>
        </a:xfrm>
        <a:prstGeom prst="rect">
          <a:avLst/>
        </a:prstGeom>
      </xdr:spPr>
    </xdr:pic>
    <xdr:clientData/>
  </xdr:twoCellAnchor>
  <xdr:twoCellAnchor editAs="oneCell">
    <xdr:from>
      <xdr:col>2</xdr:col>
      <xdr:colOff>595312</xdr:colOff>
      <xdr:row>21</xdr:row>
      <xdr:rowOff>142875</xdr:rowOff>
    </xdr:from>
    <xdr:to>
      <xdr:col>2</xdr:col>
      <xdr:colOff>1997046</xdr:colOff>
      <xdr:row>24</xdr:row>
      <xdr:rowOff>91249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2395398-1D06-4A56-BDD5-6D37DA385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9287" y="7667625"/>
          <a:ext cx="1401734" cy="135807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25</xdr:row>
      <xdr:rowOff>154781</xdr:rowOff>
    </xdr:from>
    <xdr:to>
      <xdr:col>2</xdr:col>
      <xdr:colOff>2218736</xdr:colOff>
      <xdr:row>28</xdr:row>
      <xdr:rowOff>103155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FD9E3B1-7BA9-48B0-826F-E6BF52025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4975" y="9317831"/>
          <a:ext cx="1837736" cy="1358074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29</xdr:row>
      <xdr:rowOff>119062</xdr:rowOff>
    </xdr:from>
    <xdr:to>
      <xdr:col>2</xdr:col>
      <xdr:colOff>2275863</xdr:colOff>
      <xdr:row>32</xdr:row>
      <xdr:rowOff>67437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823BC4B-14D4-4FD3-951C-A9B31606C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7351" y="10920412"/>
          <a:ext cx="1942487" cy="13580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45</xdr:row>
      <xdr:rowOff>119063</xdr:rowOff>
    </xdr:from>
    <xdr:to>
      <xdr:col>2</xdr:col>
      <xdr:colOff>2297906</xdr:colOff>
      <xdr:row>48</xdr:row>
      <xdr:rowOff>114005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DA81266-9C9A-4554-8CB8-4EF63135B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17473613"/>
          <a:ext cx="1869281" cy="1404642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122463</xdr:colOff>
      <xdr:row>63</xdr:row>
      <xdr:rowOff>462643</xdr:rowOff>
    </xdr:from>
    <xdr:to>
      <xdr:col>2</xdr:col>
      <xdr:colOff>2428757</xdr:colOff>
      <xdr:row>69</xdr:row>
      <xdr:rowOff>54428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4ED68F3-E6BE-4DBC-89B6-C68F9E267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56438" y="24103693"/>
          <a:ext cx="2306294" cy="16872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6145" cy="1033462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4F5C94AD-542A-4014-AE14-ED2569738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6145" cy="103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642936</xdr:colOff>
      <xdr:row>5</xdr:row>
      <xdr:rowOff>71437</xdr:rowOff>
    </xdr:from>
    <xdr:to>
      <xdr:col>10</xdr:col>
      <xdr:colOff>119061</xdr:colOff>
      <xdr:row>8</xdr:row>
      <xdr:rowOff>71437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7C85737-37CE-4CA0-8B55-BD074E0E4B8E}"/>
            </a:ext>
          </a:extLst>
        </xdr:cNvPr>
        <xdr:cNvSpPr txBox="1"/>
      </xdr:nvSpPr>
      <xdr:spPr>
        <a:xfrm>
          <a:off x="5774530" y="1512093"/>
          <a:ext cx="7191375" cy="500063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oneCellAnchor>
    <xdr:from>
      <xdr:col>2</xdr:col>
      <xdr:colOff>533400</xdr:colOff>
      <xdr:row>37</xdr:row>
      <xdr:rowOff>104181</xdr:rowOff>
    </xdr:from>
    <xdr:ext cx="762000" cy="1044787"/>
    <xdr:pic>
      <xdr:nvPicPr>
        <xdr:cNvPr id="5" name="Picture 4">
          <a:extLst>
            <a:ext uri="{FF2B5EF4-FFF2-40B4-BE49-F238E27FC236}">
              <a16:creationId xmlns:a16="http://schemas.microsoft.com/office/drawing/2014/main" id="{BC039D30-817F-4E57-AA92-9FE9328EC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9981606"/>
          <a:ext cx="762000" cy="1044787"/>
        </a:xfrm>
        <a:prstGeom prst="rect">
          <a:avLst/>
        </a:prstGeom>
      </xdr:spPr>
    </xdr:pic>
    <xdr:clientData/>
  </xdr:oneCellAnchor>
  <xdr:oneCellAnchor>
    <xdr:from>
      <xdr:col>2</xdr:col>
      <xdr:colOff>511950</xdr:colOff>
      <xdr:row>31</xdr:row>
      <xdr:rowOff>100267</xdr:rowOff>
    </xdr:from>
    <xdr:ext cx="773925" cy="1037919"/>
    <xdr:pic>
      <xdr:nvPicPr>
        <xdr:cNvPr id="6" name="Picture 5">
          <a:extLst>
            <a:ext uri="{FF2B5EF4-FFF2-40B4-BE49-F238E27FC236}">
              <a16:creationId xmlns:a16="http://schemas.microsoft.com/office/drawing/2014/main" id="{6FBEB563-2EE8-4138-B820-DA96C67CC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7650" y="8034592"/>
          <a:ext cx="773925" cy="1037919"/>
        </a:xfrm>
        <a:prstGeom prst="rect">
          <a:avLst/>
        </a:prstGeom>
      </xdr:spPr>
    </xdr:pic>
    <xdr:clientData/>
  </xdr:oneCellAnchor>
  <xdr:oneCellAnchor>
    <xdr:from>
      <xdr:col>2</xdr:col>
      <xdr:colOff>519075</xdr:colOff>
      <xdr:row>25</xdr:row>
      <xdr:rowOff>126036</xdr:rowOff>
    </xdr:from>
    <xdr:ext cx="709650" cy="981683"/>
    <xdr:pic>
      <xdr:nvPicPr>
        <xdr:cNvPr id="7" name="Picture 6">
          <a:extLst>
            <a:ext uri="{FF2B5EF4-FFF2-40B4-BE49-F238E27FC236}">
              <a16:creationId xmlns:a16="http://schemas.microsoft.com/office/drawing/2014/main" id="{3E26C224-C666-44F9-B6A2-BA62B0976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4775" y="6117261"/>
          <a:ext cx="709650" cy="981683"/>
        </a:xfrm>
        <a:prstGeom prst="rect">
          <a:avLst/>
        </a:prstGeom>
      </xdr:spPr>
    </xdr:pic>
    <xdr:clientData/>
  </xdr:oneCellAnchor>
  <xdr:oneCellAnchor>
    <xdr:from>
      <xdr:col>2</xdr:col>
      <xdr:colOff>409575</xdr:colOff>
      <xdr:row>44</xdr:row>
      <xdr:rowOff>466726</xdr:rowOff>
    </xdr:from>
    <xdr:ext cx="1005840" cy="1018399"/>
    <xdr:pic>
      <xdr:nvPicPr>
        <xdr:cNvPr id="8" name="Picture 7">
          <a:extLst>
            <a:ext uri="{FF2B5EF4-FFF2-40B4-BE49-F238E27FC236}">
              <a16:creationId xmlns:a16="http://schemas.microsoft.com/office/drawing/2014/main" id="{04258209-C153-4E7C-BC2C-B5FE2134A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11172826"/>
          <a:ext cx="1005840" cy="1018399"/>
        </a:xfrm>
        <a:prstGeom prst="rect">
          <a:avLst/>
        </a:prstGeom>
      </xdr:spPr>
    </xdr:pic>
    <xdr:clientData/>
  </xdr:oneCellAnchor>
  <xdr:oneCellAnchor>
    <xdr:from>
      <xdr:col>2</xdr:col>
      <xdr:colOff>261938</xdr:colOff>
      <xdr:row>19</xdr:row>
      <xdr:rowOff>130968</xdr:rowOff>
    </xdr:from>
    <xdr:ext cx="1233182" cy="960120"/>
    <xdr:pic>
      <xdr:nvPicPr>
        <xdr:cNvPr id="9" name="Picture 8">
          <a:extLst>
            <a:ext uri="{FF2B5EF4-FFF2-40B4-BE49-F238E27FC236}">
              <a16:creationId xmlns:a16="http://schemas.microsoft.com/office/drawing/2014/main" id="{C0E4E33A-3F12-4CFB-9DED-A903638A9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7638" y="4179093"/>
          <a:ext cx="1233182" cy="960120"/>
        </a:xfrm>
        <a:prstGeom prst="rect">
          <a:avLst/>
        </a:prstGeom>
      </xdr:spPr>
    </xdr:pic>
    <xdr:clientData/>
  </xdr:oneCellAnchor>
  <xdr:oneCellAnchor>
    <xdr:from>
      <xdr:col>2</xdr:col>
      <xdr:colOff>35719</xdr:colOff>
      <xdr:row>15</xdr:row>
      <xdr:rowOff>190500</xdr:rowOff>
    </xdr:from>
    <xdr:ext cx="1706336" cy="1371600"/>
    <xdr:pic>
      <xdr:nvPicPr>
        <xdr:cNvPr id="10" name="Picture 9">
          <a:extLst>
            <a:ext uri="{FF2B5EF4-FFF2-40B4-BE49-F238E27FC236}">
              <a16:creationId xmlns:a16="http://schemas.microsoft.com/office/drawing/2014/main" id="{D4C7757A-E9F4-40B3-AC4B-54E9385D8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1419" y="2590800"/>
          <a:ext cx="1706336" cy="1371600"/>
        </a:xfrm>
        <a:prstGeom prst="rect">
          <a:avLst/>
        </a:prstGeom>
      </xdr:spPr>
    </xdr:pic>
    <xdr:clientData/>
  </xdr:oneCellAnchor>
  <xdr:oneCellAnchor>
    <xdr:from>
      <xdr:col>2</xdr:col>
      <xdr:colOff>166687</xdr:colOff>
      <xdr:row>21</xdr:row>
      <xdr:rowOff>154780</xdr:rowOff>
    </xdr:from>
    <xdr:ext cx="1455440" cy="1371600"/>
    <xdr:pic>
      <xdr:nvPicPr>
        <xdr:cNvPr id="11" name="Picture 10">
          <a:extLst>
            <a:ext uri="{FF2B5EF4-FFF2-40B4-BE49-F238E27FC236}">
              <a16:creationId xmlns:a16="http://schemas.microsoft.com/office/drawing/2014/main" id="{EC418B19-9FC1-4C1D-B1B2-B7B164D6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2387" y="4526755"/>
          <a:ext cx="1455440" cy="1371600"/>
        </a:xfrm>
        <a:prstGeom prst="rect">
          <a:avLst/>
        </a:prstGeom>
      </xdr:spPr>
    </xdr:pic>
    <xdr:clientData/>
  </xdr:oneCellAnchor>
  <xdr:oneCellAnchor>
    <xdr:from>
      <xdr:col>2</xdr:col>
      <xdr:colOff>238127</xdr:colOff>
      <xdr:row>27</xdr:row>
      <xdr:rowOff>178594</xdr:rowOff>
    </xdr:from>
    <xdr:ext cx="1394713" cy="1371600"/>
    <xdr:pic>
      <xdr:nvPicPr>
        <xdr:cNvPr id="12" name="Picture 11">
          <a:extLst>
            <a:ext uri="{FF2B5EF4-FFF2-40B4-BE49-F238E27FC236}">
              <a16:creationId xmlns:a16="http://schemas.microsoft.com/office/drawing/2014/main" id="{EC942371-320E-4393-BC5E-4CD771287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3827" y="6474619"/>
          <a:ext cx="1394713" cy="1371600"/>
        </a:xfrm>
        <a:prstGeom prst="rect">
          <a:avLst/>
        </a:prstGeom>
      </xdr:spPr>
    </xdr:pic>
    <xdr:clientData/>
  </xdr:oneCellAnchor>
  <xdr:oneCellAnchor>
    <xdr:from>
      <xdr:col>1</xdr:col>
      <xdr:colOff>3238501</xdr:colOff>
      <xdr:row>33</xdr:row>
      <xdr:rowOff>261937</xdr:rowOff>
    </xdr:from>
    <xdr:ext cx="2272875" cy="1371600"/>
    <xdr:pic>
      <xdr:nvPicPr>
        <xdr:cNvPr id="13" name="Picture 12">
          <a:extLst>
            <a:ext uri="{FF2B5EF4-FFF2-40B4-BE49-F238E27FC236}">
              <a16:creationId xmlns:a16="http://schemas.microsoft.com/office/drawing/2014/main" id="{A5FC6607-A2E9-4E63-BF39-0365C65B9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1" y="8424862"/>
          <a:ext cx="2272875" cy="1371600"/>
        </a:xfrm>
        <a:prstGeom prst="rect">
          <a:avLst/>
        </a:prstGeom>
      </xdr:spPr>
    </xdr:pic>
    <xdr:clientData/>
  </xdr:oneCellAnchor>
  <xdr:oneCellAnchor>
    <xdr:from>
      <xdr:col>1</xdr:col>
      <xdr:colOff>3357562</xdr:colOff>
      <xdr:row>39</xdr:row>
      <xdr:rowOff>297656</xdr:rowOff>
    </xdr:from>
    <xdr:ext cx="2119806" cy="1371600"/>
    <xdr:pic>
      <xdr:nvPicPr>
        <xdr:cNvPr id="14" name="Picture 13">
          <a:extLst>
            <a:ext uri="{FF2B5EF4-FFF2-40B4-BE49-F238E27FC236}">
              <a16:creationId xmlns:a16="http://schemas.microsoft.com/office/drawing/2014/main" id="{B31C0594-4D66-4F06-95B0-7E61D23BE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462" y="10365581"/>
          <a:ext cx="2119806" cy="1371600"/>
        </a:xfrm>
        <a:prstGeom prst="rect">
          <a:avLst/>
        </a:prstGeom>
      </xdr:spPr>
    </xdr:pic>
    <xdr:clientData/>
  </xdr:oneCellAnchor>
  <xdr:twoCellAnchor>
    <xdr:from>
      <xdr:col>18</xdr:col>
      <xdr:colOff>47625</xdr:colOff>
      <xdr:row>1</xdr:row>
      <xdr:rowOff>71437</xdr:rowOff>
    </xdr:from>
    <xdr:to>
      <xdr:col>19</xdr:col>
      <xdr:colOff>411117</xdr:colOff>
      <xdr:row>7</xdr:row>
      <xdr:rowOff>140213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D6EFB52C-7924-440F-9C63-3E977BB8F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35625" y="238125"/>
          <a:ext cx="1232648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124239</xdr:colOff>
      <xdr:row>0</xdr:row>
      <xdr:rowOff>148674</xdr:rowOff>
    </xdr:from>
    <xdr:to>
      <xdr:col>1</xdr:col>
      <xdr:colOff>95664</xdr:colOff>
      <xdr:row>2</xdr:row>
      <xdr:rowOff>394253</xdr:rowOff>
    </xdr:to>
    <xdr:pic>
      <xdr:nvPicPr>
        <xdr:cNvPr id="2" name="Picture 140" descr="edg_bw_logo">
          <a:extLst>
            <a:ext uri="{FF2B5EF4-FFF2-40B4-BE49-F238E27FC236}">
              <a16:creationId xmlns:a16="http://schemas.microsoft.com/office/drawing/2014/main" id="{77235E35-6883-4865-ABE8-1FEF2CFAF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39" y="148674"/>
          <a:ext cx="1524000" cy="836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373545</xdr:colOff>
      <xdr:row>0</xdr:row>
      <xdr:rowOff>227711</xdr:rowOff>
    </xdr:from>
    <xdr:to>
      <xdr:col>19</xdr:col>
      <xdr:colOff>642750</xdr:colOff>
      <xdr:row>2</xdr:row>
      <xdr:rowOff>589919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71E24470-C88E-435E-B6CD-A68986CB0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2045" y="227711"/>
          <a:ext cx="1616312" cy="960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721179</xdr:colOff>
      <xdr:row>5</xdr:row>
      <xdr:rowOff>71586</xdr:rowOff>
    </xdr:from>
    <xdr:to>
      <xdr:col>11</xdr:col>
      <xdr:colOff>199305</xdr:colOff>
      <xdr:row>6</xdr:row>
      <xdr:rowOff>27214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E8BB832-6BAA-42C6-9126-B6B9CDBC9522}"/>
            </a:ext>
          </a:extLst>
        </xdr:cNvPr>
        <xdr:cNvSpPr txBox="1"/>
      </xdr:nvSpPr>
      <xdr:spPr>
        <a:xfrm>
          <a:off x="7837715" y="2425622"/>
          <a:ext cx="7247804" cy="391056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4/1/2023 will ship by 9/1/2023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twoCellAnchor>
    <xdr:from>
      <xdr:col>0</xdr:col>
      <xdr:colOff>82827</xdr:colOff>
      <xdr:row>2</xdr:row>
      <xdr:rowOff>472108</xdr:rowOff>
    </xdr:from>
    <xdr:to>
      <xdr:col>1</xdr:col>
      <xdr:colOff>74544</xdr:colOff>
      <xdr:row>2</xdr:row>
      <xdr:rowOff>1358347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164BC15-48EB-4C55-90B2-0514522947A9}"/>
            </a:ext>
          </a:extLst>
        </xdr:cNvPr>
        <xdr:cNvSpPr txBox="1"/>
      </xdr:nvSpPr>
      <xdr:spPr>
        <a:xfrm>
          <a:off x="82827" y="1062658"/>
          <a:ext cx="1544292" cy="8767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n>
                <a:noFill/>
              </a:ln>
            </a:rPr>
            <a:t>49 Garfield</a:t>
          </a:r>
          <a:r>
            <a:rPr lang="en-US" sz="1100" b="1" baseline="0">
              <a:ln>
                <a:noFill/>
              </a:ln>
            </a:rPr>
            <a:t> Street</a:t>
          </a:r>
        </a:p>
        <a:p>
          <a:r>
            <a:rPr lang="en-US" sz="1100" b="1" baseline="0">
              <a:ln>
                <a:noFill/>
              </a:ln>
            </a:rPr>
            <a:t>Holyoke, MA 01040</a:t>
          </a:r>
        </a:p>
        <a:p>
          <a:r>
            <a:rPr lang="en-US" sz="1100" b="1" baseline="0">
              <a:ln>
                <a:noFill/>
              </a:ln>
            </a:rPr>
            <a:t>P: 800-446-6685</a:t>
          </a:r>
        </a:p>
        <a:p>
          <a:r>
            <a:rPr lang="en-US" sz="1100" b="1" baseline="0">
              <a:ln>
                <a:noFill/>
              </a:ln>
            </a:rPr>
            <a:t>F: 413-315-6271</a:t>
          </a:r>
          <a:endParaRPr lang="en-US" sz="1100" b="1">
            <a:ln>
              <a:noFill/>
            </a:ln>
          </a:endParaRPr>
        </a:p>
      </xdr:txBody>
    </xdr:sp>
    <xdr:clientData/>
  </xdr:twoCellAnchor>
  <xdr:twoCellAnchor editAs="oneCell">
    <xdr:from>
      <xdr:col>2</xdr:col>
      <xdr:colOff>607219</xdr:colOff>
      <xdr:row>26</xdr:row>
      <xdr:rowOff>166687</xdr:rowOff>
    </xdr:from>
    <xdr:to>
      <xdr:col>2</xdr:col>
      <xdr:colOff>1353109</xdr:colOff>
      <xdr:row>31</xdr:row>
      <xdr:rowOff>181643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7A0F99-0519-4878-9E71-38F20E64B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41194" y="8977312"/>
          <a:ext cx="745890" cy="1958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33</xdr:row>
      <xdr:rowOff>631032</xdr:rowOff>
    </xdr:from>
    <xdr:to>
      <xdr:col>2</xdr:col>
      <xdr:colOff>1787271</xdr:colOff>
      <xdr:row>36</xdr:row>
      <xdr:rowOff>218823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1948F8-FBB1-4386-AAFA-C4934C69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67350" y="11880057"/>
          <a:ext cx="1453896" cy="997491"/>
        </a:xfrm>
        <a:prstGeom prst="rect">
          <a:avLst/>
        </a:prstGeom>
      </xdr:spPr>
    </xdr:pic>
    <xdr:clientData/>
  </xdr:twoCellAnchor>
  <xdr:twoCellAnchor editAs="oneCell">
    <xdr:from>
      <xdr:col>2</xdr:col>
      <xdr:colOff>204107</xdr:colOff>
      <xdr:row>12</xdr:row>
      <xdr:rowOff>381000</xdr:rowOff>
    </xdr:from>
    <xdr:to>
      <xdr:col>2</xdr:col>
      <xdr:colOff>1979119</xdr:colOff>
      <xdr:row>16</xdr:row>
      <xdr:rowOff>106136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E93178-92D1-407C-8A4E-EAAB1791D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8082" y="4543425"/>
          <a:ext cx="1775012" cy="1363436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163286</xdr:colOff>
      <xdr:row>19</xdr:row>
      <xdr:rowOff>489857</xdr:rowOff>
    </xdr:from>
    <xdr:to>
      <xdr:col>2</xdr:col>
      <xdr:colOff>1938298</xdr:colOff>
      <xdr:row>23</xdr:row>
      <xdr:rowOff>214992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B5528E5-C4B7-43F4-891E-5ADF15F6C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7261" y="6976382"/>
          <a:ext cx="1775012" cy="136343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8526" cy="1033462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7E204877-62E0-4224-AE34-1A40B838B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8526" cy="103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18</xdr:col>
      <xdr:colOff>123824</xdr:colOff>
      <xdr:row>1</xdr:row>
      <xdr:rowOff>50006</xdr:rowOff>
    </xdr:from>
    <xdr:to>
      <xdr:col>19</xdr:col>
      <xdr:colOff>428623</xdr:colOff>
      <xdr:row>4</xdr:row>
      <xdr:rowOff>173831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BCA030C0-CEFA-48F7-BB6C-5F598E183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230" y="216694"/>
          <a:ext cx="1173956" cy="1481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333375</xdr:colOff>
      <xdr:row>73</xdr:row>
      <xdr:rowOff>71437</xdr:rowOff>
    </xdr:from>
    <xdr:ext cx="1024897" cy="1262063"/>
    <xdr:pic>
      <xdr:nvPicPr>
        <xdr:cNvPr id="4" name="Picture 3">
          <a:extLst>
            <a:ext uri="{FF2B5EF4-FFF2-40B4-BE49-F238E27FC236}">
              <a16:creationId xmlns:a16="http://schemas.microsoft.com/office/drawing/2014/main" id="{1AB63462-0AF3-406A-A0E7-0B53E5F73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9075" y="11891962"/>
          <a:ext cx="1024897" cy="1262063"/>
        </a:xfrm>
        <a:prstGeom prst="rect">
          <a:avLst/>
        </a:prstGeom>
      </xdr:spPr>
    </xdr:pic>
    <xdr:clientData/>
  </xdr:oneCellAnchor>
  <xdr:oneCellAnchor>
    <xdr:from>
      <xdr:col>1</xdr:col>
      <xdr:colOff>3417094</xdr:colOff>
      <xdr:row>77</xdr:row>
      <xdr:rowOff>214312</xdr:rowOff>
    </xdr:from>
    <xdr:ext cx="1857375" cy="950417"/>
    <xdr:pic>
      <xdr:nvPicPr>
        <xdr:cNvPr id="5" name="Picture 4">
          <a:extLst>
            <a:ext uri="{FF2B5EF4-FFF2-40B4-BE49-F238E27FC236}">
              <a16:creationId xmlns:a16="http://schemas.microsoft.com/office/drawing/2014/main" id="{130203EF-1181-4E1D-A0D4-31794222A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9" y="12634912"/>
          <a:ext cx="1857375" cy="950417"/>
        </a:xfrm>
        <a:prstGeom prst="rect">
          <a:avLst/>
        </a:prstGeom>
      </xdr:spPr>
    </xdr:pic>
    <xdr:clientData/>
  </xdr:oneCellAnchor>
  <xdr:oneCellAnchor>
    <xdr:from>
      <xdr:col>2</xdr:col>
      <xdr:colOff>154782</xdr:colOff>
      <xdr:row>71</xdr:row>
      <xdr:rowOff>11907</xdr:rowOff>
    </xdr:from>
    <xdr:ext cx="1345406" cy="1057365"/>
    <xdr:pic>
      <xdr:nvPicPr>
        <xdr:cNvPr id="6" name="Picture 5">
          <a:extLst>
            <a:ext uri="{FF2B5EF4-FFF2-40B4-BE49-F238E27FC236}">
              <a16:creationId xmlns:a16="http://schemas.microsoft.com/office/drawing/2014/main" id="{0566B550-4B5B-4CEC-BFE0-FA09BB23B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0482" y="11508582"/>
          <a:ext cx="1345406" cy="1057365"/>
        </a:xfrm>
        <a:prstGeom prst="rect">
          <a:avLst/>
        </a:prstGeom>
      </xdr:spPr>
    </xdr:pic>
    <xdr:clientData/>
  </xdr:oneCellAnchor>
  <xdr:oneCellAnchor>
    <xdr:from>
      <xdr:col>2</xdr:col>
      <xdr:colOff>1119187</xdr:colOff>
      <xdr:row>15</xdr:row>
      <xdr:rowOff>631031</xdr:rowOff>
    </xdr:from>
    <xdr:ext cx="813816" cy="813816"/>
    <xdr:pic>
      <xdr:nvPicPr>
        <xdr:cNvPr id="7" name="Picture 6">
          <a:extLst>
            <a:ext uri="{FF2B5EF4-FFF2-40B4-BE49-F238E27FC236}">
              <a16:creationId xmlns:a16="http://schemas.microsoft.com/office/drawing/2014/main" id="{37431F13-2B01-49CF-BE49-A849CB6F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4887" y="2593181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2936062</xdr:colOff>
      <xdr:row>19</xdr:row>
      <xdr:rowOff>42844</xdr:rowOff>
    </xdr:from>
    <xdr:ext cx="813816" cy="813816"/>
    <xdr:pic>
      <xdr:nvPicPr>
        <xdr:cNvPr id="8" name="Picture 7">
          <a:extLst>
            <a:ext uri="{FF2B5EF4-FFF2-40B4-BE49-F238E27FC236}">
              <a16:creationId xmlns:a16="http://schemas.microsoft.com/office/drawing/2014/main" id="{ADDA24D7-730B-4463-AEF7-677CCB13A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62" y="3119419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240468</xdr:colOff>
      <xdr:row>19</xdr:row>
      <xdr:rowOff>61875</xdr:rowOff>
    </xdr:from>
    <xdr:ext cx="813816" cy="813816"/>
    <xdr:pic>
      <xdr:nvPicPr>
        <xdr:cNvPr id="9" name="Picture 8">
          <a:extLst>
            <a:ext uri="{FF2B5EF4-FFF2-40B4-BE49-F238E27FC236}">
              <a16:creationId xmlns:a16="http://schemas.microsoft.com/office/drawing/2014/main" id="{0A41F443-9D11-40EF-B8E0-8F0A612C4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6168" y="3138450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2938406</xdr:colOff>
      <xdr:row>15</xdr:row>
      <xdr:rowOff>628592</xdr:rowOff>
    </xdr:from>
    <xdr:ext cx="813816" cy="813816"/>
    <xdr:pic>
      <xdr:nvPicPr>
        <xdr:cNvPr id="10" name="Picture 9">
          <a:extLst>
            <a:ext uri="{FF2B5EF4-FFF2-40B4-BE49-F238E27FC236}">
              <a16:creationId xmlns:a16="http://schemas.microsoft.com/office/drawing/2014/main" id="{CDFD1C1B-7D31-457D-956E-6E374CD56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406" y="2590742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1135781</xdr:colOff>
      <xdr:row>19</xdr:row>
      <xdr:rowOff>64218</xdr:rowOff>
    </xdr:from>
    <xdr:ext cx="813816" cy="813816"/>
    <xdr:pic>
      <xdr:nvPicPr>
        <xdr:cNvPr id="11" name="Picture 10">
          <a:extLst>
            <a:ext uri="{FF2B5EF4-FFF2-40B4-BE49-F238E27FC236}">
              <a16:creationId xmlns:a16="http://schemas.microsoft.com/office/drawing/2014/main" id="{D79C12AD-1142-4B9E-A735-0E20EB871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1481" y="3140793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2059687</xdr:colOff>
      <xdr:row>15</xdr:row>
      <xdr:rowOff>630936</xdr:rowOff>
    </xdr:from>
    <xdr:ext cx="813816" cy="813816"/>
    <xdr:pic>
      <xdr:nvPicPr>
        <xdr:cNvPr id="12" name="Picture 11">
          <a:extLst>
            <a:ext uri="{FF2B5EF4-FFF2-40B4-BE49-F238E27FC236}">
              <a16:creationId xmlns:a16="http://schemas.microsoft.com/office/drawing/2014/main" id="{461CF110-A5A8-460B-BCD5-5E3D92BDC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7987" y="2593086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245157</xdr:colOff>
      <xdr:row>15</xdr:row>
      <xdr:rowOff>626155</xdr:rowOff>
    </xdr:from>
    <xdr:ext cx="813816" cy="813816"/>
    <xdr:pic>
      <xdr:nvPicPr>
        <xdr:cNvPr id="13" name="Picture 12">
          <a:extLst>
            <a:ext uri="{FF2B5EF4-FFF2-40B4-BE49-F238E27FC236}">
              <a16:creationId xmlns:a16="http://schemas.microsoft.com/office/drawing/2014/main" id="{763F146E-57C3-4359-BB05-CBCBB373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857" y="2588305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2062030</xdr:colOff>
      <xdr:row>19</xdr:row>
      <xdr:rowOff>49875</xdr:rowOff>
    </xdr:from>
    <xdr:ext cx="813816" cy="813816"/>
    <xdr:pic>
      <xdr:nvPicPr>
        <xdr:cNvPr id="14" name="Picture 13">
          <a:extLst>
            <a:ext uri="{FF2B5EF4-FFF2-40B4-BE49-F238E27FC236}">
              <a16:creationId xmlns:a16="http://schemas.microsoft.com/office/drawing/2014/main" id="{8052C61B-C8CC-466C-A686-12166A20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330" y="3126450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1202531</xdr:colOff>
      <xdr:row>28</xdr:row>
      <xdr:rowOff>23813</xdr:rowOff>
    </xdr:from>
    <xdr:ext cx="813816" cy="813816"/>
    <xdr:pic>
      <xdr:nvPicPr>
        <xdr:cNvPr id="15" name="Picture 14">
          <a:extLst>
            <a:ext uri="{FF2B5EF4-FFF2-40B4-BE49-F238E27FC236}">
              <a16:creationId xmlns:a16="http://schemas.microsoft.com/office/drawing/2014/main" id="{A86B89C7-0F6B-4933-BF13-E3E56A55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231" y="4557713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304782</xdr:colOff>
      <xdr:row>28</xdr:row>
      <xdr:rowOff>30938</xdr:rowOff>
    </xdr:from>
    <xdr:ext cx="813816" cy="813816"/>
    <xdr:pic>
      <xdr:nvPicPr>
        <xdr:cNvPr id="16" name="Picture 15">
          <a:extLst>
            <a:ext uri="{FF2B5EF4-FFF2-40B4-BE49-F238E27FC236}">
              <a16:creationId xmlns:a16="http://schemas.microsoft.com/office/drawing/2014/main" id="{16BCDD12-2F3D-4C50-949A-98E990A1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482" y="4564838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2967000</xdr:colOff>
      <xdr:row>24</xdr:row>
      <xdr:rowOff>573844</xdr:rowOff>
    </xdr:from>
    <xdr:ext cx="813816" cy="813816"/>
    <xdr:pic>
      <xdr:nvPicPr>
        <xdr:cNvPr id="17" name="Picture 16">
          <a:extLst>
            <a:ext uri="{FF2B5EF4-FFF2-40B4-BE49-F238E27FC236}">
              <a16:creationId xmlns:a16="http://schemas.microsoft.com/office/drawing/2014/main" id="{830CA135-AC47-4A68-B146-071E15FC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425" y="4050469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2962219</xdr:colOff>
      <xdr:row>28</xdr:row>
      <xdr:rowOff>9469</xdr:rowOff>
    </xdr:from>
    <xdr:ext cx="813816" cy="813816"/>
    <xdr:pic>
      <xdr:nvPicPr>
        <xdr:cNvPr id="18" name="Picture 17">
          <a:extLst>
            <a:ext uri="{FF2B5EF4-FFF2-40B4-BE49-F238E27FC236}">
              <a16:creationId xmlns:a16="http://schemas.microsoft.com/office/drawing/2014/main" id="{E631760A-E0A8-4FEA-B620-9CC7C2E0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44" y="4543369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2052563</xdr:colOff>
      <xdr:row>24</xdr:row>
      <xdr:rowOff>576187</xdr:rowOff>
    </xdr:from>
    <xdr:ext cx="813816" cy="813816"/>
    <xdr:pic>
      <xdr:nvPicPr>
        <xdr:cNvPr id="19" name="Picture 18">
          <a:extLst>
            <a:ext uri="{FF2B5EF4-FFF2-40B4-BE49-F238E27FC236}">
              <a16:creationId xmlns:a16="http://schemas.microsoft.com/office/drawing/2014/main" id="{780DBB61-93B4-4CDA-91F6-281B6BDA6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388" y="4052812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1214344</xdr:colOff>
      <xdr:row>24</xdr:row>
      <xdr:rowOff>583313</xdr:rowOff>
    </xdr:from>
    <xdr:ext cx="813816" cy="813816"/>
    <xdr:pic>
      <xdr:nvPicPr>
        <xdr:cNvPr id="20" name="Picture 19">
          <a:extLst>
            <a:ext uri="{FF2B5EF4-FFF2-40B4-BE49-F238E27FC236}">
              <a16:creationId xmlns:a16="http://schemas.microsoft.com/office/drawing/2014/main" id="{8CCD168D-CC12-46D6-8BFC-4D439754B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0044" y="4050413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2054906</xdr:colOff>
      <xdr:row>28</xdr:row>
      <xdr:rowOff>30843</xdr:rowOff>
    </xdr:from>
    <xdr:ext cx="813816" cy="813816"/>
    <xdr:pic>
      <xdr:nvPicPr>
        <xdr:cNvPr id="21" name="Picture 20">
          <a:extLst>
            <a:ext uri="{FF2B5EF4-FFF2-40B4-BE49-F238E27FC236}">
              <a16:creationId xmlns:a16="http://schemas.microsoft.com/office/drawing/2014/main" id="{741CC0DD-53E7-4691-B12F-DD3BB7D7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206" y="4564743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311812</xdr:colOff>
      <xdr:row>24</xdr:row>
      <xdr:rowOff>585657</xdr:rowOff>
    </xdr:from>
    <xdr:ext cx="813816" cy="813816"/>
    <xdr:pic>
      <xdr:nvPicPr>
        <xdr:cNvPr id="22" name="Picture 21">
          <a:extLst>
            <a:ext uri="{FF2B5EF4-FFF2-40B4-BE49-F238E27FC236}">
              <a16:creationId xmlns:a16="http://schemas.microsoft.com/office/drawing/2014/main" id="{284DB557-C9B3-4FD8-A8C7-862F1987F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7512" y="4052757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1178719</xdr:colOff>
      <xdr:row>33</xdr:row>
      <xdr:rowOff>559593</xdr:rowOff>
    </xdr:from>
    <xdr:ext cx="813816" cy="813816"/>
    <xdr:pic>
      <xdr:nvPicPr>
        <xdr:cNvPr id="23" name="Picture 22">
          <a:extLst>
            <a:ext uri="{FF2B5EF4-FFF2-40B4-BE49-F238E27FC236}">
              <a16:creationId xmlns:a16="http://schemas.microsoft.com/office/drawing/2014/main" id="{F189AF00-E95A-4FB4-B7CA-5F8F2E9FA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4419" y="5503068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1162032</xdr:colOff>
      <xdr:row>37</xdr:row>
      <xdr:rowOff>19032</xdr:rowOff>
    </xdr:from>
    <xdr:ext cx="813816" cy="813816"/>
    <xdr:pic>
      <xdr:nvPicPr>
        <xdr:cNvPr id="24" name="Picture 23">
          <a:extLst>
            <a:ext uri="{FF2B5EF4-FFF2-40B4-BE49-F238E27FC236}">
              <a16:creationId xmlns:a16="http://schemas.microsoft.com/office/drawing/2014/main" id="{29172128-3C8A-47BB-B3D4-EA3C33747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32" y="6010257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2895562</xdr:colOff>
      <xdr:row>33</xdr:row>
      <xdr:rowOff>573844</xdr:rowOff>
    </xdr:from>
    <xdr:ext cx="813816" cy="813816"/>
    <xdr:pic>
      <xdr:nvPicPr>
        <xdr:cNvPr id="25" name="Picture 24">
          <a:extLst>
            <a:ext uri="{FF2B5EF4-FFF2-40B4-BE49-F238E27FC236}">
              <a16:creationId xmlns:a16="http://schemas.microsoft.com/office/drawing/2014/main" id="{1F309E33-29CC-49D2-A3D3-37EB3312D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62" y="5507794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247594</xdr:colOff>
      <xdr:row>33</xdr:row>
      <xdr:rowOff>557156</xdr:rowOff>
    </xdr:from>
    <xdr:ext cx="813816" cy="813816"/>
    <xdr:pic>
      <xdr:nvPicPr>
        <xdr:cNvPr id="26" name="Picture 25">
          <a:extLst>
            <a:ext uri="{FF2B5EF4-FFF2-40B4-BE49-F238E27FC236}">
              <a16:creationId xmlns:a16="http://schemas.microsoft.com/office/drawing/2014/main" id="{ECDB8216-C39B-40AA-AB5F-EBE146E18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3294" y="5510156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261843</xdr:colOff>
      <xdr:row>37</xdr:row>
      <xdr:rowOff>23719</xdr:rowOff>
    </xdr:from>
    <xdr:ext cx="813816" cy="813816"/>
    <xdr:pic>
      <xdr:nvPicPr>
        <xdr:cNvPr id="27" name="Picture 26">
          <a:extLst>
            <a:ext uri="{FF2B5EF4-FFF2-40B4-BE49-F238E27FC236}">
              <a16:creationId xmlns:a16="http://schemas.microsoft.com/office/drawing/2014/main" id="{DDF0F33D-B515-486D-A422-A5C801F1E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7543" y="6014944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2019187</xdr:colOff>
      <xdr:row>37</xdr:row>
      <xdr:rowOff>30844</xdr:rowOff>
    </xdr:from>
    <xdr:ext cx="813816" cy="813816"/>
    <xdr:pic>
      <xdr:nvPicPr>
        <xdr:cNvPr id="28" name="Picture 27">
          <a:extLst>
            <a:ext uri="{FF2B5EF4-FFF2-40B4-BE49-F238E27FC236}">
              <a16:creationId xmlns:a16="http://schemas.microsoft.com/office/drawing/2014/main" id="{EA02951A-22C5-4AFC-B7CD-0C5A4D37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587" y="6022069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2895469</xdr:colOff>
      <xdr:row>37</xdr:row>
      <xdr:rowOff>26062</xdr:rowOff>
    </xdr:from>
    <xdr:ext cx="813816" cy="813816"/>
    <xdr:pic>
      <xdr:nvPicPr>
        <xdr:cNvPr id="29" name="Picture 28">
          <a:extLst>
            <a:ext uri="{FF2B5EF4-FFF2-40B4-BE49-F238E27FC236}">
              <a16:creationId xmlns:a16="http://schemas.microsoft.com/office/drawing/2014/main" id="{743631AA-48DA-46B7-B332-BB9A04E5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569" y="6017287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1143000</xdr:colOff>
      <xdr:row>46</xdr:row>
      <xdr:rowOff>23813</xdr:rowOff>
    </xdr:from>
    <xdr:ext cx="813816" cy="813816"/>
    <xdr:pic>
      <xdr:nvPicPr>
        <xdr:cNvPr id="30" name="Picture 29">
          <a:extLst>
            <a:ext uri="{FF2B5EF4-FFF2-40B4-BE49-F238E27FC236}">
              <a16:creationId xmlns:a16="http://schemas.microsoft.com/office/drawing/2014/main" id="{7FE00B6B-D7D1-4D26-A590-E64A0C5E3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700" y="7472363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2864625</xdr:colOff>
      <xdr:row>46</xdr:row>
      <xdr:rowOff>42844</xdr:rowOff>
    </xdr:from>
    <xdr:ext cx="813816" cy="813816"/>
    <xdr:pic>
      <xdr:nvPicPr>
        <xdr:cNvPr id="31" name="Picture 30">
          <a:extLst>
            <a:ext uri="{FF2B5EF4-FFF2-40B4-BE49-F238E27FC236}">
              <a16:creationId xmlns:a16="http://schemas.microsoft.com/office/drawing/2014/main" id="{E91029FB-DCDD-47E4-9E56-F6B80AB3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00" y="7491394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1978782</xdr:colOff>
      <xdr:row>42</xdr:row>
      <xdr:rowOff>585750</xdr:rowOff>
    </xdr:from>
    <xdr:ext cx="813816" cy="813816"/>
    <xdr:pic>
      <xdr:nvPicPr>
        <xdr:cNvPr id="32" name="Picture 31">
          <a:extLst>
            <a:ext uri="{FF2B5EF4-FFF2-40B4-BE49-F238E27FC236}">
              <a16:creationId xmlns:a16="http://schemas.microsoft.com/office/drawing/2014/main" id="{9744812F-356D-4A43-A4B3-3D9878539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282" y="6967500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2878875</xdr:colOff>
      <xdr:row>42</xdr:row>
      <xdr:rowOff>580969</xdr:rowOff>
    </xdr:from>
    <xdr:ext cx="813816" cy="813816"/>
    <xdr:pic>
      <xdr:nvPicPr>
        <xdr:cNvPr id="33" name="Picture 32">
          <a:extLst>
            <a:ext uri="{FF2B5EF4-FFF2-40B4-BE49-F238E27FC236}">
              <a16:creationId xmlns:a16="http://schemas.microsoft.com/office/drawing/2014/main" id="{02E38DA8-9FBD-4905-B7E8-A487C539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25" y="6962719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1981126</xdr:colOff>
      <xdr:row>46</xdr:row>
      <xdr:rowOff>52312</xdr:rowOff>
    </xdr:from>
    <xdr:ext cx="813816" cy="813816"/>
    <xdr:pic>
      <xdr:nvPicPr>
        <xdr:cNvPr id="34" name="Picture 33">
          <a:extLst>
            <a:ext uri="{FF2B5EF4-FFF2-40B4-BE49-F238E27FC236}">
              <a16:creationId xmlns:a16="http://schemas.microsoft.com/office/drawing/2014/main" id="{84A0A33E-6D96-4FA6-9B05-8D87F1DDF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26" y="7500862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1142905</xdr:colOff>
      <xdr:row>42</xdr:row>
      <xdr:rowOff>595220</xdr:rowOff>
    </xdr:from>
    <xdr:ext cx="813816" cy="813816"/>
    <xdr:pic>
      <xdr:nvPicPr>
        <xdr:cNvPr id="35" name="Picture 34">
          <a:extLst>
            <a:ext uri="{FF2B5EF4-FFF2-40B4-BE49-F238E27FC236}">
              <a16:creationId xmlns:a16="http://schemas.microsoft.com/office/drawing/2014/main" id="{E8087394-16BC-489C-8E0E-8A07A9C8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8605" y="6967445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221344</xdr:colOff>
      <xdr:row>42</xdr:row>
      <xdr:rowOff>566625</xdr:rowOff>
    </xdr:from>
    <xdr:ext cx="813816" cy="813816"/>
    <xdr:pic>
      <xdr:nvPicPr>
        <xdr:cNvPr id="36" name="Picture 35">
          <a:extLst>
            <a:ext uri="{FF2B5EF4-FFF2-40B4-BE49-F238E27FC236}">
              <a16:creationId xmlns:a16="http://schemas.microsoft.com/office/drawing/2014/main" id="{56D3C60C-B5CD-4B68-866B-20686D60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7044" y="6967425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2869407</xdr:colOff>
      <xdr:row>51</xdr:row>
      <xdr:rowOff>654843</xdr:rowOff>
    </xdr:from>
    <xdr:ext cx="813816" cy="813816"/>
    <xdr:pic>
      <xdr:nvPicPr>
        <xdr:cNvPr id="37" name="Picture 36">
          <a:extLst>
            <a:ext uri="{FF2B5EF4-FFF2-40B4-BE49-F238E27FC236}">
              <a16:creationId xmlns:a16="http://schemas.microsoft.com/office/drawing/2014/main" id="{41DD49D1-89F3-4D29-A3A4-68BFB11E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82" y="8417718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2864625</xdr:colOff>
      <xdr:row>55</xdr:row>
      <xdr:rowOff>66656</xdr:rowOff>
    </xdr:from>
    <xdr:ext cx="813816" cy="813816"/>
    <xdr:pic>
      <xdr:nvPicPr>
        <xdr:cNvPr id="38" name="Picture 37">
          <a:extLst>
            <a:ext uri="{FF2B5EF4-FFF2-40B4-BE49-F238E27FC236}">
              <a16:creationId xmlns:a16="http://schemas.microsoft.com/office/drawing/2014/main" id="{56D2FDFE-B725-469D-9F7B-2AE6FAF22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00" y="8972531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169032</xdr:colOff>
      <xdr:row>51</xdr:row>
      <xdr:rowOff>645281</xdr:rowOff>
    </xdr:from>
    <xdr:ext cx="813816" cy="813816"/>
    <xdr:pic>
      <xdr:nvPicPr>
        <xdr:cNvPr id="39" name="Picture 38">
          <a:extLst>
            <a:ext uri="{FF2B5EF4-FFF2-40B4-BE49-F238E27FC236}">
              <a16:creationId xmlns:a16="http://schemas.microsoft.com/office/drawing/2014/main" id="{1F8E9044-1865-48D8-810B-1B450079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4732" y="8417681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1069125</xdr:colOff>
      <xdr:row>51</xdr:row>
      <xdr:rowOff>652405</xdr:rowOff>
    </xdr:from>
    <xdr:ext cx="813816" cy="813816"/>
    <xdr:pic>
      <xdr:nvPicPr>
        <xdr:cNvPr id="40" name="Picture 39">
          <a:extLst>
            <a:ext uri="{FF2B5EF4-FFF2-40B4-BE49-F238E27FC236}">
              <a16:creationId xmlns:a16="http://schemas.microsoft.com/office/drawing/2014/main" id="{8BEB4412-B97E-45D8-AB9C-268B2367D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4825" y="8424805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1064344</xdr:colOff>
      <xdr:row>55</xdr:row>
      <xdr:rowOff>88031</xdr:rowOff>
    </xdr:from>
    <xdr:ext cx="813816" cy="813816"/>
    <xdr:pic>
      <xdr:nvPicPr>
        <xdr:cNvPr id="41" name="Picture 40">
          <a:extLst>
            <a:ext uri="{FF2B5EF4-FFF2-40B4-BE49-F238E27FC236}">
              <a16:creationId xmlns:a16="http://schemas.microsoft.com/office/drawing/2014/main" id="{9BA4E3C5-646C-4849-9CA2-51AD4EADC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0044" y="8993906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178499</xdr:colOff>
      <xdr:row>55</xdr:row>
      <xdr:rowOff>83249</xdr:rowOff>
    </xdr:from>
    <xdr:ext cx="813816" cy="813816"/>
    <xdr:pic>
      <xdr:nvPicPr>
        <xdr:cNvPr id="42" name="Picture 41">
          <a:extLst>
            <a:ext uri="{FF2B5EF4-FFF2-40B4-BE49-F238E27FC236}">
              <a16:creationId xmlns:a16="http://schemas.microsoft.com/office/drawing/2014/main" id="{3D2F378E-FFC7-4886-85F0-F651AA043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4199" y="8989124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1971562</xdr:colOff>
      <xdr:row>55</xdr:row>
      <xdr:rowOff>78468</xdr:rowOff>
    </xdr:from>
    <xdr:ext cx="813816" cy="813816"/>
    <xdr:pic>
      <xdr:nvPicPr>
        <xdr:cNvPr id="43" name="Picture 42">
          <a:extLst>
            <a:ext uri="{FF2B5EF4-FFF2-40B4-BE49-F238E27FC236}">
              <a16:creationId xmlns:a16="http://schemas.microsoft.com/office/drawing/2014/main" id="{C8A9AF6D-6F0A-4661-A99E-E2F8E9695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587" y="8984343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1978688</xdr:colOff>
      <xdr:row>51</xdr:row>
      <xdr:rowOff>645187</xdr:rowOff>
    </xdr:from>
    <xdr:ext cx="813816" cy="813816"/>
    <xdr:pic>
      <xdr:nvPicPr>
        <xdr:cNvPr id="44" name="Picture 43">
          <a:extLst>
            <a:ext uri="{FF2B5EF4-FFF2-40B4-BE49-F238E27FC236}">
              <a16:creationId xmlns:a16="http://schemas.microsoft.com/office/drawing/2014/main" id="{0EFAB853-679E-4B8B-8561-E9A7F47C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188" y="8417587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1928812</xdr:colOff>
      <xdr:row>66</xdr:row>
      <xdr:rowOff>23813</xdr:rowOff>
    </xdr:from>
    <xdr:ext cx="813816" cy="813816"/>
    <xdr:pic>
      <xdr:nvPicPr>
        <xdr:cNvPr id="45" name="Picture 44">
          <a:extLst>
            <a:ext uri="{FF2B5EF4-FFF2-40B4-BE49-F238E27FC236}">
              <a16:creationId xmlns:a16="http://schemas.microsoft.com/office/drawing/2014/main" id="{93EE9C2F-4F44-4BCE-8C4C-F2CB2F735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462" y="10710863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2817000</xdr:colOff>
      <xdr:row>62</xdr:row>
      <xdr:rowOff>578625</xdr:rowOff>
    </xdr:from>
    <xdr:ext cx="813816" cy="813816"/>
    <xdr:pic>
      <xdr:nvPicPr>
        <xdr:cNvPr id="46" name="Picture 45">
          <a:extLst>
            <a:ext uri="{FF2B5EF4-FFF2-40B4-BE49-F238E27FC236}">
              <a16:creationId xmlns:a16="http://schemas.microsoft.com/office/drawing/2014/main" id="{076EE7B7-00CA-4AF5-BD1C-428A0FD2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00" y="10198875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2800313</xdr:colOff>
      <xdr:row>66</xdr:row>
      <xdr:rowOff>26157</xdr:rowOff>
    </xdr:from>
    <xdr:ext cx="813816" cy="813816"/>
    <xdr:pic>
      <xdr:nvPicPr>
        <xdr:cNvPr id="47" name="Picture 46">
          <a:extLst>
            <a:ext uri="{FF2B5EF4-FFF2-40B4-BE49-F238E27FC236}">
              <a16:creationId xmlns:a16="http://schemas.microsoft.com/office/drawing/2014/main" id="{C0D0BCD1-39A3-483B-9FAD-CC3D388D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63" y="10713207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1009594</xdr:colOff>
      <xdr:row>66</xdr:row>
      <xdr:rowOff>21375</xdr:rowOff>
    </xdr:from>
    <xdr:ext cx="813816" cy="813816"/>
    <xdr:pic>
      <xdr:nvPicPr>
        <xdr:cNvPr id="48" name="Picture 47">
          <a:extLst>
            <a:ext uri="{FF2B5EF4-FFF2-40B4-BE49-F238E27FC236}">
              <a16:creationId xmlns:a16="http://schemas.microsoft.com/office/drawing/2014/main" id="{3A9E952E-9B76-4AE2-8DDA-2D721BA8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5294" y="10708425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1921594</xdr:colOff>
      <xdr:row>62</xdr:row>
      <xdr:rowOff>576188</xdr:rowOff>
    </xdr:from>
    <xdr:ext cx="813816" cy="813816"/>
    <xdr:pic>
      <xdr:nvPicPr>
        <xdr:cNvPr id="49" name="Picture 48">
          <a:extLst>
            <a:ext uri="{FF2B5EF4-FFF2-40B4-BE49-F238E27FC236}">
              <a16:creationId xmlns:a16="http://schemas.microsoft.com/office/drawing/2014/main" id="{12D53DDE-1F14-44D4-9777-9CF3CBB3D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244" y="10205963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130875</xdr:colOff>
      <xdr:row>62</xdr:row>
      <xdr:rowOff>583313</xdr:rowOff>
    </xdr:from>
    <xdr:ext cx="813816" cy="813816"/>
    <xdr:pic>
      <xdr:nvPicPr>
        <xdr:cNvPr id="50" name="Picture 49">
          <a:extLst>
            <a:ext uri="{FF2B5EF4-FFF2-40B4-BE49-F238E27FC236}">
              <a16:creationId xmlns:a16="http://schemas.microsoft.com/office/drawing/2014/main" id="{21AEBBA8-2A19-40DF-B01B-FDA562FE9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6575" y="10203563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126094</xdr:colOff>
      <xdr:row>66</xdr:row>
      <xdr:rowOff>7032</xdr:rowOff>
    </xdr:from>
    <xdr:ext cx="813816" cy="813816"/>
    <xdr:pic>
      <xdr:nvPicPr>
        <xdr:cNvPr id="51" name="Picture 50">
          <a:extLst>
            <a:ext uri="{FF2B5EF4-FFF2-40B4-BE49-F238E27FC236}">
              <a16:creationId xmlns:a16="http://schemas.microsoft.com/office/drawing/2014/main" id="{2CE529A5-0A0A-44C3-BA7C-1C9D540A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794" y="10694082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1038094</xdr:colOff>
      <xdr:row>62</xdr:row>
      <xdr:rowOff>573749</xdr:rowOff>
    </xdr:from>
    <xdr:ext cx="813816" cy="813816"/>
    <xdr:pic>
      <xdr:nvPicPr>
        <xdr:cNvPr id="52" name="Picture 51">
          <a:extLst>
            <a:ext uri="{FF2B5EF4-FFF2-40B4-BE49-F238E27FC236}">
              <a16:creationId xmlns:a16="http://schemas.microsoft.com/office/drawing/2014/main" id="{9A86B84C-0A7E-4115-8344-57037231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3794" y="10203524"/>
          <a:ext cx="813816" cy="813816"/>
        </a:xfrm>
        <a:prstGeom prst="rect">
          <a:avLst/>
        </a:prstGeom>
      </xdr:spPr>
    </xdr:pic>
    <xdr:clientData/>
  </xdr:oneCellAnchor>
  <xdr:oneCellAnchor>
    <xdr:from>
      <xdr:col>1</xdr:col>
      <xdr:colOff>2024063</xdr:colOff>
      <xdr:row>33</xdr:row>
      <xdr:rowOff>583407</xdr:rowOff>
    </xdr:from>
    <xdr:ext cx="813816" cy="813816"/>
    <xdr:pic>
      <xdr:nvPicPr>
        <xdr:cNvPr id="53" name="Picture 52">
          <a:extLst>
            <a:ext uri="{FF2B5EF4-FFF2-40B4-BE49-F238E27FC236}">
              <a16:creationId xmlns:a16="http://schemas.microsoft.com/office/drawing/2014/main" id="{BEA2435D-08E1-4127-8BA7-82D434209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5507832"/>
          <a:ext cx="813816" cy="813816"/>
        </a:xfrm>
        <a:prstGeom prst="rect">
          <a:avLst/>
        </a:prstGeom>
      </xdr:spPr>
    </xdr:pic>
    <xdr:clientData/>
  </xdr:oneCellAnchor>
  <xdr:oneCellAnchor>
    <xdr:from>
      <xdr:col>2</xdr:col>
      <xdr:colOff>214313</xdr:colOff>
      <xdr:row>46</xdr:row>
      <xdr:rowOff>59530</xdr:rowOff>
    </xdr:from>
    <xdr:ext cx="815515" cy="813816"/>
    <xdr:pic>
      <xdr:nvPicPr>
        <xdr:cNvPr id="54" name="Picture 53">
          <a:extLst>
            <a:ext uri="{FF2B5EF4-FFF2-40B4-BE49-F238E27FC236}">
              <a16:creationId xmlns:a16="http://schemas.microsoft.com/office/drawing/2014/main" id="{25A3E2DE-1A8D-44E0-B388-3563D0CDC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0013" y="7508080"/>
          <a:ext cx="815515" cy="81381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6145" cy="1033462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84085A3A-7358-499A-A2E8-0ED228F3C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6145" cy="103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142875</xdr:colOff>
      <xdr:row>29</xdr:row>
      <xdr:rowOff>704850</xdr:rowOff>
    </xdr:from>
    <xdr:ext cx="1521206" cy="1016794"/>
    <xdr:pic>
      <xdr:nvPicPr>
        <xdr:cNvPr id="4" name="Picture 3">
          <a:extLst>
            <a:ext uri="{FF2B5EF4-FFF2-40B4-BE49-F238E27FC236}">
              <a16:creationId xmlns:a16="http://schemas.microsoft.com/office/drawing/2014/main" id="{FCF5364D-ECEA-4128-A4BF-D5BB8718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8575" y="4857750"/>
          <a:ext cx="1521206" cy="1016794"/>
        </a:xfrm>
        <a:prstGeom prst="rect">
          <a:avLst/>
        </a:prstGeom>
      </xdr:spPr>
    </xdr:pic>
    <xdr:clientData/>
  </xdr:oneCellAnchor>
  <xdr:oneCellAnchor>
    <xdr:from>
      <xdr:col>2</xdr:col>
      <xdr:colOff>89287</xdr:colOff>
      <xdr:row>15</xdr:row>
      <xdr:rowOff>57149</xdr:rowOff>
    </xdr:from>
    <xdr:ext cx="710735" cy="657225"/>
    <xdr:pic>
      <xdr:nvPicPr>
        <xdr:cNvPr id="5" name="Picture 4">
          <a:extLst>
            <a:ext uri="{FF2B5EF4-FFF2-40B4-BE49-F238E27FC236}">
              <a16:creationId xmlns:a16="http://schemas.microsoft.com/office/drawing/2014/main" id="{4BF8C771-5D16-47A9-88E7-479C3DA7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4987" y="2486024"/>
          <a:ext cx="710735" cy="657225"/>
        </a:xfrm>
        <a:prstGeom prst="rect">
          <a:avLst/>
        </a:prstGeom>
      </xdr:spPr>
    </xdr:pic>
    <xdr:clientData/>
  </xdr:oneCellAnchor>
  <xdr:oneCellAnchor>
    <xdr:from>
      <xdr:col>2</xdr:col>
      <xdr:colOff>575062</xdr:colOff>
      <xdr:row>17</xdr:row>
      <xdr:rowOff>152399</xdr:rowOff>
    </xdr:from>
    <xdr:ext cx="710735" cy="657225"/>
    <xdr:pic>
      <xdr:nvPicPr>
        <xdr:cNvPr id="6" name="Picture 5">
          <a:extLst>
            <a:ext uri="{FF2B5EF4-FFF2-40B4-BE49-F238E27FC236}">
              <a16:creationId xmlns:a16="http://schemas.microsoft.com/office/drawing/2014/main" id="{2F5ACEC1-FC2B-4636-B8B7-A5806328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0762" y="2905124"/>
          <a:ext cx="710735" cy="657225"/>
        </a:xfrm>
        <a:prstGeom prst="rect">
          <a:avLst/>
        </a:prstGeom>
      </xdr:spPr>
    </xdr:pic>
    <xdr:clientData/>
  </xdr:oneCellAnchor>
  <xdr:oneCellAnchor>
    <xdr:from>
      <xdr:col>2</xdr:col>
      <xdr:colOff>108337</xdr:colOff>
      <xdr:row>25</xdr:row>
      <xdr:rowOff>66674</xdr:rowOff>
    </xdr:from>
    <xdr:ext cx="710735" cy="657225"/>
    <xdr:pic>
      <xdr:nvPicPr>
        <xdr:cNvPr id="7" name="Picture 6">
          <a:extLst>
            <a:ext uri="{FF2B5EF4-FFF2-40B4-BE49-F238E27FC236}">
              <a16:creationId xmlns:a16="http://schemas.microsoft.com/office/drawing/2014/main" id="{3415F465-3D8C-4B37-AF7D-06977BD6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4037" y="4114799"/>
          <a:ext cx="710735" cy="657225"/>
        </a:xfrm>
        <a:prstGeom prst="rect">
          <a:avLst/>
        </a:prstGeom>
      </xdr:spPr>
    </xdr:pic>
    <xdr:clientData/>
  </xdr:oneCellAnchor>
  <xdr:twoCellAnchor>
    <xdr:from>
      <xdr:col>2</xdr:col>
      <xdr:colOff>97631</xdr:colOff>
      <xdr:row>5</xdr:row>
      <xdr:rowOff>47625</xdr:rowOff>
    </xdr:from>
    <xdr:to>
      <xdr:col>12</xdr:col>
      <xdr:colOff>23502</xdr:colOff>
      <xdr:row>7</xdr:row>
      <xdr:rowOff>35720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41FC5D9-2457-47D1-B467-FDEF410532F6}"/>
            </a:ext>
          </a:extLst>
        </xdr:cNvPr>
        <xdr:cNvSpPr txBox="1"/>
      </xdr:nvSpPr>
      <xdr:spPr>
        <a:xfrm>
          <a:off x="5372100" y="1488281"/>
          <a:ext cx="8331683" cy="321470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</xdr:txBody>
    </xdr:sp>
    <xdr:clientData/>
  </xdr:twoCellAnchor>
  <xdr:oneCellAnchor>
    <xdr:from>
      <xdr:col>2</xdr:col>
      <xdr:colOff>847725</xdr:colOff>
      <xdr:row>15</xdr:row>
      <xdr:rowOff>123825</xdr:rowOff>
    </xdr:from>
    <xdr:ext cx="891778" cy="1019175"/>
    <xdr:pic>
      <xdr:nvPicPr>
        <xdr:cNvPr id="9" name="Picture 8">
          <a:extLst>
            <a:ext uri="{FF2B5EF4-FFF2-40B4-BE49-F238E27FC236}">
              <a16:creationId xmlns:a16="http://schemas.microsoft.com/office/drawing/2014/main" id="{A9FCF55F-0E10-430D-B59E-49400867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3425" y="2552700"/>
          <a:ext cx="891778" cy="1019175"/>
        </a:xfrm>
        <a:prstGeom prst="rect">
          <a:avLst/>
        </a:prstGeom>
      </xdr:spPr>
    </xdr:pic>
    <xdr:clientData/>
  </xdr:oneCellAnchor>
  <xdr:oneCellAnchor>
    <xdr:from>
      <xdr:col>2</xdr:col>
      <xdr:colOff>940575</xdr:colOff>
      <xdr:row>25</xdr:row>
      <xdr:rowOff>161721</xdr:rowOff>
    </xdr:from>
    <xdr:ext cx="735825" cy="950303"/>
    <xdr:pic>
      <xdr:nvPicPr>
        <xdr:cNvPr id="10" name="Picture 9">
          <a:extLst>
            <a:ext uri="{FF2B5EF4-FFF2-40B4-BE49-F238E27FC236}">
              <a16:creationId xmlns:a16="http://schemas.microsoft.com/office/drawing/2014/main" id="{B41B078A-4FA8-42DC-885E-5ECB2AD3C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6275" y="4209846"/>
          <a:ext cx="735825" cy="950303"/>
        </a:xfrm>
        <a:prstGeom prst="rect">
          <a:avLst/>
        </a:prstGeom>
      </xdr:spPr>
    </xdr:pic>
    <xdr:clientData/>
  </xdr:oneCellAnchor>
  <xdr:twoCellAnchor>
    <xdr:from>
      <xdr:col>2</xdr:col>
      <xdr:colOff>114301</xdr:colOff>
      <xdr:row>17</xdr:row>
      <xdr:rowOff>904875</xdr:rowOff>
    </xdr:from>
    <xdr:to>
      <xdr:col>2</xdr:col>
      <xdr:colOff>1676401</xdr:colOff>
      <xdr:row>20</xdr:row>
      <xdr:rowOff>183655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C1934D86-41B4-407C-9B9B-59C4F48B93BE}"/>
            </a:ext>
          </a:extLst>
        </xdr:cNvPr>
        <xdr:cNvGrpSpPr/>
      </xdr:nvGrpSpPr>
      <xdr:grpSpPr>
        <a:xfrm>
          <a:off x="5388770" y="5560219"/>
          <a:ext cx="1562100" cy="731342"/>
          <a:chOff x="66675" y="2967000"/>
          <a:chExt cx="2900325" cy="1312405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021F785-7548-71C3-6C53-F77E32510E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675" y="2971800"/>
            <a:ext cx="914400" cy="1300480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1882A901-9E64-4AF3-1778-B9574BDD8C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54875" y="2978925"/>
            <a:ext cx="914400" cy="1300480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9488D724-51D1-57B3-74AF-99685E76EE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52600" y="2967000"/>
            <a:ext cx="914400" cy="1300480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190499</xdr:colOff>
      <xdr:row>27</xdr:row>
      <xdr:rowOff>214313</xdr:rowOff>
    </xdr:from>
    <xdr:ext cx="1453896" cy="751790"/>
    <xdr:pic>
      <xdr:nvPicPr>
        <xdr:cNvPr id="15" name="Picture 14">
          <a:extLst>
            <a:ext uri="{FF2B5EF4-FFF2-40B4-BE49-F238E27FC236}">
              <a16:creationId xmlns:a16="http://schemas.microsoft.com/office/drawing/2014/main" id="{10E7E368-1F33-4E62-9F93-131CB43F4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6199" y="4529138"/>
          <a:ext cx="1453896" cy="751790"/>
        </a:xfrm>
        <a:prstGeom prst="rect">
          <a:avLst/>
        </a:prstGeom>
      </xdr:spPr>
    </xdr:pic>
    <xdr:clientData/>
  </xdr:oneCellAnchor>
  <xdr:oneCellAnchor>
    <xdr:from>
      <xdr:col>2</xdr:col>
      <xdr:colOff>619126</xdr:colOff>
      <xdr:row>21</xdr:row>
      <xdr:rowOff>47626</xdr:rowOff>
    </xdr:from>
    <xdr:ext cx="642936" cy="721131"/>
    <xdr:pic>
      <xdr:nvPicPr>
        <xdr:cNvPr id="16" name="Picture 15">
          <a:extLst>
            <a:ext uri="{FF2B5EF4-FFF2-40B4-BE49-F238E27FC236}">
              <a16:creationId xmlns:a16="http://schemas.microsoft.com/office/drawing/2014/main" id="{7C1FC1D8-21FA-4618-8934-CC4950DE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826" y="3448051"/>
          <a:ext cx="642936" cy="721131"/>
        </a:xfrm>
        <a:prstGeom prst="rect">
          <a:avLst/>
        </a:prstGeom>
      </xdr:spPr>
    </xdr:pic>
    <xdr:clientData/>
  </xdr:oneCellAnchor>
  <xdr:twoCellAnchor>
    <xdr:from>
      <xdr:col>2</xdr:col>
      <xdr:colOff>159545</xdr:colOff>
      <xdr:row>21</xdr:row>
      <xdr:rowOff>866775</xdr:rowOff>
    </xdr:from>
    <xdr:to>
      <xdr:col>2</xdr:col>
      <xdr:colOff>1721645</xdr:colOff>
      <xdr:row>24</xdr:row>
      <xdr:rowOff>145555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98E16AC-7D7A-4D10-A4D3-E849CFD42E90}"/>
            </a:ext>
          </a:extLst>
        </xdr:cNvPr>
        <xdr:cNvGrpSpPr/>
      </xdr:nvGrpSpPr>
      <xdr:grpSpPr>
        <a:xfrm>
          <a:off x="5434014" y="7224713"/>
          <a:ext cx="1562100" cy="731342"/>
          <a:chOff x="66675" y="2967000"/>
          <a:chExt cx="2900325" cy="1312405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1B44F34B-A9F0-BA93-6700-48968058D1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675" y="2971800"/>
            <a:ext cx="914400" cy="1300480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A1EF27F-E920-4330-F4B3-6E2924E26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54875" y="2978925"/>
            <a:ext cx="914400" cy="1300480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E1BF5145-06A1-8D0B-BB15-97326A9031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52600" y="2967000"/>
            <a:ext cx="914400" cy="1300480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166687</xdr:colOff>
      <xdr:row>1</xdr:row>
      <xdr:rowOff>11906</xdr:rowOff>
    </xdr:from>
    <xdr:to>
      <xdr:col>19</xdr:col>
      <xdr:colOff>530179</xdr:colOff>
      <xdr:row>7</xdr:row>
      <xdr:rowOff>80682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4B2E85C5-784B-4F87-BCFC-8AA6137B5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90406" y="178594"/>
          <a:ext cx="1232648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178594</xdr:colOff>
      <xdr:row>29</xdr:row>
      <xdr:rowOff>704850</xdr:rowOff>
    </xdr:from>
    <xdr:ext cx="1521206" cy="1016794"/>
    <xdr:pic>
      <xdr:nvPicPr>
        <xdr:cNvPr id="22" name="Picture 21">
          <a:extLst>
            <a:ext uri="{FF2B5EF4-FFF2-40B4-BE49-F238E27FC236}">
              <a16:creationId xmlns:a16="http://schemas.microsoft.com/office/drawing/2014/main" id="{9D92395B-2837-31C9-7FE0-37EDAAE1A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53063" y="11170444"/>
          <a:ext cx="1521206" cy="1016794"/>
        </a:xfrm>
        <a:prstGeom prst="rect">
          <a:avLst/>
        </a:prstGeom>
      </xdr:spPr>
    </xdr:pic>
    <xdr:clientData/>
  </xdr:oneCellAnchor>
  <xdr:oneCellAnchor>
    <xdr:from>
      <xdr:col>2</xdr:col>
      <xdr:colOff>125006</xdr:colOff>
      <xdr:row>15</xdr:row>
      <xdr:rowOff>57149</xdr:rowOff>
    </xdr:from>
    <xdr:ext cx="710735" cy="657225"/>
    <xdr:pic>
      <xdr:nvPicPr>
        <xdr:cNvPr id="23" name="Picture 22">
          <a:extLst>
            <a:ext uri="{FF2B5EF4-FFF2-40B4-BE49-F238E27FC236}">
              <a16:creationId xmlns:a16="http://schemas.microsoft.com/office/drawing/2014/main" id="{0C7C3BCB-9A50-BD51-FA20-FB6597BE9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99475" y="3509962"/>
          <a:ext cx="710735" cy="657225"/>
        </a:xfrm>
        <a:prstGeom prst="rect">
          <a:avLst/>
        </a:prstGeom>
      </xdr:spPr>
    </xdr:pic>
    <xdr:clientData/>
  </xdr:oneCellAnchor>
  <xdr:oneCellAnchor>
    <xdr:from>
      <xdr:col>2</xdr:col>
      <xdr:colOff>610781</xdr:colOff>
      <xdr:row>17</xdr:row>
      <xdr:rowOff>152399</xdr:rowOff>
    </xdr:from>
    <xdr:ext cx="710735" cy="657225"/>
    <xdr:pic>
      <xdr:nvPicPr>
        <xdr:cNvPr id="24" name="Picture 23">
          <a:extLst>
            <a:ext uri="{FF2B5EF4-FFF2-40B4-BE49-F238E27FC236}">
              <a16:creationId xmlns:a16="http://schemas.microsoft.com/office/drawing/2014/main" id="{F46E42C0-342C-36D6-4385-ED2BE91F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5250" y="4807743"/>
          <a:ext cx="710735" cy="657225"/>
        </a:xfrm>
        <a:prstGeom prst="rect">
          <a:avLst/>
        </a:prstGeom>
      </xdr:spPr>
    </xdr:pic>
    <xdr:clientData/>
  </xdr:oneCellAnchor>
  <xdr:oneCellAnchor>
    <xdr:from>
      <xdr:col>2</xdr:col>
      <xdr:colOff>144056</xdr:colOff>
      <xdr:row>25</xdr:row>
      <xdr:rowOff>66674</xdr:rowOff>
    </xdr:from>
    <xdr:ext cx="710735" cy="657225"/>
    <xdr:pic>
      <xdr:nvPicPr>
        <xdr:cNvPr id="25" name="Picture 24">
          <a:extLst>
            <a:ext uri="{FF2B5EF4-FFF2-40B4-BE49-F238E27FC236}">
              <a16:creationId xmlns:a16="http://schemas.microsoft.com/office/drawing/2014/main" id="{B7AEFF46-3DCC-C788-42BD-AFBBD74F2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8525" y="8127205"/>
          <a:ext cx="710735" cy="657225"/>
        </a:xfrm>
        <a:prstGeom prst="rect">
          <a:avLst/>
        </a:prstGeom>
      </xdr:spPr>
    </xdr:pic>
    <xdr:clientData/>
  </xdr:oneCellAnchor>
  <xdr:twoCellAnchor>
    <xdr:from>
      <xdr:col>2</xdr:col>
      <xdr:colOff>133350</xdr:colOff>
      <xdr:row>5</xdr:row>
      <xdr:rowOff>47625</xdr:rowOff>
    </xdr:from>
    <xdr:to>
      <xdr:col>12</xdr:col>
      <xdr:colOff>59221</xdr:colOff>
      <xdr:row>7</xdr:row>
      <xdr:rowOff>35720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51CAA4D-39B6-4F19-DBC0-15B435582884}"/>
            </a:ext>
          </a:extLst>
        </xdr:cNvPr>
        <xdr:cNvSpPr txBox="1"/>
      </xdr:nvSpPr>
      <xdr:spPr>
        <a:xfrm>
          <a:off x="5407819" y="1488281"/>
          <a:ext cx="8331683" cy="321470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</xdr:txBody>
    </xdr:sp>
    <xdr:clientData/>
  </xdr:twoCellAnchor>
  <xdr:oneCellAnchor>
    <xdr:from>
      <xdr:col>2</xdr:col>
      <xdr:colOff>883444</xdr:colOff>
      <xdr:row>15</xdr:row>
      <xdr:rowOff>123825</xdr:rowOff>
    </xdr:from>
    <xdr:ext cx="891778" cy="1019175"/>
    <xdr:pic>
      <xdr:nvPicPr>
        <xdr:cNvPr id="27" name="Picture 26">
          <a:extLst>
            <a:ext uri="{FF2B5EF4-FFF2-40B4-BE49-F238E27FC236}">
              <a16:creationId xmlns:a16="http://schemas.microsoft.com/office/drawing/2014/main" id="{66DA37C7-C5F8-7BE6-EA54-B09EAD978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57913" y="3576638"/>
          <a:ext cx="891778" cy="1019175"/>
        </a:xfrm>
        <a:prstGeom prst="rect">
          <a:avLst/>
        </a:prstGeom>
      </xdr:spPr>
    </xdr:pic>
    <xdr:clientData/>
  </xdr:oneCellAnchor>
  <xdr:oneCellAnchor>
    <xdr:from>
      <xdr:col>2</xdr:col>
      <xdr:colOff>976294</xdr:colOff>
      <xdr:row>25</xdr:row>
      <xdr:rowOff>161721</xdr:rowOff>
    </xdr:from>
    <xdr:ext cx="735825" cy="950303"/>
    <xdr:pic>
      <xdr:nvPicPr>
        <xdr:cNvPr id="28" name="Picture 27">
          <a:extLst>
            <a:ext uri="{FF2B5EF4-FFF2-40B4-BE49-F238E27FC236}">
              <a16:creationId xmlns:a16="http://schemas.microsoft.com/office/drawing/2014/main" id="{9276A5BB-2915-059A-14AC-8A33FD155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0763" y="8222252"/>
          <a:ext cx="735825" cy="950303"/>
        </a:xfrm>
        <a:prstGeom prst="rect">
          <a:avLst/>
        </a:prstGeom>
      </xdr:spPr>
    </xdr:pic>
    <xdr:clientData/>
  </xdr:oneCellAnchor>
  <xdr:twoCellAnchor>
    <xdr:from>
      <xdr:col>2</xdr:col>
      <xdr:colOff>150020</xdr:colOff>
      <xdr:row>17</xdr:row>
      <xdr:rowOff>904875</xdr:rowOff>
    </xdr:from>
    <xdr:to>
      <xdr:col>2</xdr:col>
      <xdr:colOff>1712120</xdr:colOff>
      <xdr:row>20</xdr:row>
      <xdr:rowOff>183655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9E63B6DE-D1D4-9E21-DA59-EAE5FA959D4F}"/>
            </a:ext>
          </a:extLst>
        </xdr:cNvPr>
        <xdr:cNvGrpSpPr/>
      </xdr:nvGrpSpPr>
      <xdr:grpSpPr>
        <a:xfrm>
          <a:off x="5424489" y="5560219"/>
          <a:ext cx="1562100" cy="731342"/>
          <a:chOff x="66675" y="2967000"/>
          <a:chExt cx="2900325" cy="1312405"/>
        </a:xfrm>
      </xdr:grpSpPr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8529AB70-ADEC-DF66-58E8-89D12FB001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675" y="2971800"/>
            <a:ext cx="914400" cy="1300480"/>
          </a:xfrm>
          <a:prstGeom prst="rect">
            <a:avLst/>
          </a:prstGeom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DA5F51A9-01EC-004D-AF75-EF74A13A79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54875" y="2978925"/>
            <a:ext cx="914400" cy="1300480"/>
          </a:xfrm>
          <a:prstGeom prst="rect">
            <a:avLst/>
          </a:prstGeom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F7672840-AFEB-FB9B-4982-51E8FC5DEB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52600" y="2967000"/>
            <a:ext cx="914400" cy="1300480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226218</xdr:colOff>
      <xdr:row>27</xdr:row>
      <xdr:rowOff>214313</xdr:rowOff>
    </xdr:from>
    <xdr:ext cx="1453896" cy="751790"/>
    <xdr:pic>
      <xdr:nvPicPr>
        <xdr:cNvPr id="33" name="Picture 32">
          <a:extLst>
            <a:ext uri="{FF2B5EF4-FFF2-40B4-BE49-F238E27FC236}">
              <a16:creationId xmlns:a16="http://schemas.microsoft.com/office/drawing/2014/main" id="{F99299C0-0464-CE30-B1CE-38BE2D61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0687" y="9477376"/>
          <a:ext cx="1453896" cy="751790"/>
        </a:xfrm>
        <a:prstGeom prst="rect">
          <a:avLst/>
        </a:prstGeom>
      </xdr:spPr>
    </xdr:pic>
    <xdr:clientData/>
  </xdr:oneCellAnchor>
  <xdr:oneCellAnchor>
    <xdr:from>
      <xdr:col>2</xdr:col>
      <xdr:colOff>654845</xdr:colOff>
      <xdr:row>21</xdr:row>
      <xdr:rowOff>47626</xdr:rowOff>
    </xdr:from>
    <xdr:ext cx="642936" cy="721131"/>
    <xdr:pic>
      <xdr:nvPicPr>
        <xdr:cNvPr id="34" name="Picture 33">
          <a:extLst>
            <a:ext uri="{FF2B5EF4-FFF2-40B4-BE49-F238E27FC236}">
              <a16:creationId xmlns:a16="http://schemas.microsoft.com/office/drawing/2014/main" id="{D4E7306E-16C5-A642-0423-AAA490757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9314" y="6405564"/>
          <a:ext cx="642936" cy="721131"/>
        </a:xfrm>
        <a:prstGeom prst="rect">
          <a:avLst/>
        </a:prstGeom>
      </xdr:spPr>
    </xdr:pic>
    <xdr:clientData/>
  </xdr:oneCellAnchor>
  <xdr:twoCellAnchor>
    <xdr:from>
      <xdr:col>2</xdr:col>
      <xdr:colOff>195264</xdr:colOff>
      <xdr:row>21</xdr:row>
      <xdr:rowOff>866775</xdr:rowOff>
    </xdr:from>
    <xdr:to>
      <xdr:col>2</xdr:col>
      <xdr:colOff>1757364</xdr:colOff>
      <xdr:row>24</xdr:row>
      <xdr:rowOff>145555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092AFE71-3E81-AD2F-547E-F1EA14DE1729}"/>
            </a:ext>
          </a:extLst>
        </xdr:cNvPr>
        <xdr:cNvGrpSpPr/>
      </xdr:nvGrpSpPr>
      <xdr:grpSpPr>
        <a:xfrm>
          <a:off x="5469733" y="7224713"/>
          <a:ext cx="1562100" cy="731342"/>
          <a:chOff x="66675" y="2967000"/>
          <a:chExt cx="2900325" cy="1312405"/>
        </a:xfrm>
      </xdr:grpSpPr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9D444151-CF4E-33FD-D281-DC8D0D12D4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675" y="2971800"/>
            <a:ext cx="914400" cy="1300480"/>
          </a:xfrm>
          <a:prstGeom prst="rect">
            <a:avLst/>
          </a:prstGeom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0BC70037-10E5-ED3C-8D9A-4153416C4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54875" y="2978925"/>
            <a:ext cx="914400" cy="1300480"/>
          </a:xfrm>
          <a:prstGeom prst="rect">
            <a:avLst/>
          </a:prstGeom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80266862-BCFD-1BC8-1B86-04892D69FF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52600" y="2967000"/>
            <a:ext cx="914400" cy="130048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6145" cy="1033462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EABF639C-7663-4566-AEEE-788011931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6145" cy="103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301068</xdr:colOff>
      <xdr:row>26</xdr:row>
      <xdr:rowOff>54245</xdr:rowOff>
    </xdr:from>
    <xdr:ext cx="1251507" cy="816261"/>
    <xdr:pic>
      <xdr:nvPicPr>
        <xdr:cNvPr id="4" name="Picture 3">
          <a:extLst>
            <a:ext uri="{FF2B5EF4-FFF2-40B4-BE49-F238E27FC236}">
              <a16:creationId xmlns:a16="http://schemas.microsoft.com/office/drawing/2014/main" id="{A1648C08-E324-4274-825F-537D2AB94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214391" y="4046672"/>
          <a:ext cx="816261" cy="1251507"/>
        </a:xfrm>
        <a:prstGeom prst="rect">
          <a:avLst/>
        </a:prstGeom>
      </xdr:spPr>
    </xdr:pic>
    <xdr:clientData/>
  </xdr:oneCellAnchor>
  <xdr:twoCellAnchor>
    <xdr:from>
      <xdr:col>2</xdr:col>
      <xdr:colOff>234821</xdr:colOff>
      <xdr:row>21</xdr:row>
      <xdr:rowOff>171450</xdr:rowOff>
    </xdr:from>
    <xdr:to>
      <xdr:col>2</xdr:col>
      <xdr:colOff>1543050</xdr:colOff>
      <xdr:row>25</xdr:row>
      <xdr:rowOff>166650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8E83D89-BC9D-44D5-9C82-930B5F9E5EB4}"/>
            </a:ext>
          </a:extLst>
        </xdr:cNvPr>
        <xdr:cNvGrpSpPr/>
      </xdr:nvGrpSpPr>
      <xdr:grpSpPr>
        <a:xfrm>
          <a:off x="5461665" y="7231856"/>
          <a:ext cx="1308229" cy="1697794"/>
          <a:chOff x="4759196" y="6248400"/>
          <a:chExt cx="1336804" cy="232882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AD008919-F3E2-0429-3C87-EDBE1CB7C7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72025" y="6253342"/>
            <a:ext cx="651342" cy="113687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102EE5BF-F257-33E7-FC24-D3FFF75EF8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41886" y="6248400"/>
            <a:ext cx="651342" cy="113687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B01A0B9A-41C9-0C12-21DB-19439B091E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59196" y="7440348"/>
            <a:ext cx="651342" cy="1136877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EF93FEB6-60E4-5578-79E3-A0A905FD49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44658" y="7439353"/>
            <a:ext cx="651342" cy="1136877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447676</xdr:colOff>
      <xdr:row>19</xdr:row>
      <xdr:rowOff>104775</xdr:rowOff>
    </xdr:from>
    <xdr:ext cx="849573" cy="790574"/>
    <xdr:pic>
      <xdr:nvPicPr>
        <xdr:cNvPr id="10" name="Picture 9">
          <a:extLst>
            <a:ext uri="{FF2B5EF4-FFF2-40B4-BE49-F238E27FC236}">
              <a16:creationId xmlns:a16="http://schemas.microsoft.com/office/drawing/2014/main" id="{A08F0D10-5CF3-4E83-8F63-4BABE33B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3376" y="3181350"/>
          <a:ext cx="849573" cy="790574"/>
        </a:xfrm>
        <a:prstGeom prst="rect">
          <a:avLst/>
        </a:prstGeom>
      </xdr:spPr>
    </xdr:pic>
    <xdr:clientData/>
  </xdr:oneCellAnchor>
  <xdr:twoCellAnchor>
    <xdr:from>
      <xdr:col>2</xdr:col>
      <xdr:colOff>223838</xdr:colOff>
      <xdr:row>6</xdr:row>
      <xdr:rowOff>90487</xdr:rowOff>
    </xdr:from>
    <xdr:to>
      <xdr:col>12</xdr:col>
      <xdr:colOff>87796</xdr:colOff>
      <xdr:row>8</xdr:row>
      <xdr:rowOff>95250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A11DA0A-EC70-4A83-87C4-DC5FE5BF7696}"/>
            </a:ext>
          </a:extLst>
        </xdr:cNvPr>
        <xdr:cNvSpPr txBox="1"/>
      </xdr:nvSpPr>
      <xdr:spPr>
        <a:xfrm>
          <a:off x="5450682" y="1697831"/>
          <a:ext cx="8329302" cy="338138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twoCellAnchor>
    <xdr:from>
      <xdr:col>2</xdr:col>
      <xdr:colOff>171450</xdr:colOff>
      <xdr:row>15</xdr:row>
      <xdr:rowOff>142914</xdr:rowOff>
    </xdr:from>
    <xdr:to>
      <xdr:col>2</xdr:col>
      <xdr:colOff>1628775</xdr:colOff>
      <xdr:row>18</xdr:row>
      <xdr:rowOff>123825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8B06D9F8-2349-4EE5-A062-0ED9B9120280}"/>
            </a:ext>
          </a:extLst>
        </xdr:cNvPr>
        <xdr:cNvGrpSpPr/>
      </xdr:nvGrpSpPr>
      <xdr:grpSpPr>
        <a:xfrm>
          <a:off x="5398294" y="3595727"/>
          <a:ext cx="1457325" cy="1433473"/>
          <a:chOff x="5638800" y="3895764"/>
          <a:chExt cx="2562978" cy="4457581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43A85D08-F447-ABD9-59F0-3998E3A08E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638800" y="3905328"/>
            <a:ext cx="1252952" cy="220019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2AF05DF8-861B-9AC1-9F07-18E15D9ED4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948826" y="3895764"/>
            <a:ext cx="1252952" cy="2200196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B3212F85-BC6F-57AB-35A1-7C32CC4744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24172" y="6153149"/>
            <a:ext cx="1252952" cy="2200196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555172</xdr:colOff>
      <xdr:row>20</xdr:row>
      <xdr:rowOff>105690</xdr:rowOff>
    </xdr:from>
    <xdr:ext cx="696685" cy="822317"/>
    <xdr:pic>
      <xdr:nvPicPr>
        <xdr:cNvPr id="16" name="Picture 15">
          <a:extLst>
            <a:ext uri="{FF2B5EF4-FFF2-40B4-BE49-F238E27FC236}">
              <a16:creationId xmlns:a16="http://schemas.microsoft.com/office/drawing/2014/main" id="{4D176F23-D2E8-4C6E-B4BC-2577AF4DF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0872" y="3344190"/>
          <a:ext cx="696685" cy="822317"/>
        </a:xfrm>
        <a:prstGeom prst="rect">
          <a:avLst/>
        </a:prstGeom>
      </xdr:spPr>
    </xdr:pic>
    <xdr:clientData/>
  </xdr:oneCellAnchor>
  <xdr:oneCellAnchor>
    <xdr:from>
      <xdr:col>2</xdr:col>
      <xdr:colOff>59531</xdr:colOff>
      <xdr:row>27</xdr:row>
      <xdr:rowOff>523875</xdr:rowOff>
    </xdr:from>
    <xdr:ext cx="1666875" cy="1146707"/>
    <xdr:pic>
      <xdr:nvPicPr>
        <xdr:cNvPr id="17" name="Picture 16">
          <a:extLst>
            <a:ext uri="{FF2B5EF4-FFF2-40B4-BE49-F238E27FC236}">
              <a16:creationId xmlns:a16="http://schemas.microsoft.com/office/drawing/2014/main" id="{A7C67776-7929-487D-AF63-7A25D2DC7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5231" y="4533900"/>
          <a:ext cx="1666875" cy="1146707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42</xdr:row>
      <xdr:rowOff>404812</xdr:rowOff>
    </xdr:from>
    <xdr:ext cx="1690687" cy="958732"/>
    <xdr:pic>
      <xdr:nvPicPr>
        <xdr:cNvPr id="18" name="Picture 17">
          <a:extLst>
            <a:ext uri="{FF2B5EF4-FFF2-40B4-BE49-F238E27FC236}">
              <a16:creationId xmlns:a16="http://schemas.microsoft.com/office/drawing/2014/main" id="{59AC7339-C4A2-458A-B947-E0B638B8C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325" y="6967537"/>
          <a:ext cx="1690687" cy="958732"/>
        </a:xfrm>
        <a:prstGeom prst="rect">
          <a:avLst/>
        </a:prstGeom>
      </xdr:spPr>
    </xdr:pic>
    <xdr:clientData/>
  </xdr:oneCellAnchor>
  <xdr:oneCellAnchor>
    <xdr:from>
      <xdr:col>2</xdr:col>
      <xdr:colOff>59532</xdr:colOff>
      <xdr:row>59</xdr:row>
      <xdr:rowOff>428625</xdr:rowOff>
    </xdr:from>
    <xdr:ext cx="1675961" cy="809625"/>
    <xdr:pic>
      <xdr:nvPicPr>
        <xdr:cNvPr id="19" name="Picture 18">
          <a:extLst>
            <a:ext uri="{FF2B5EF4-FFF2-40B4-BE49-F238E27FC236}">
              <a16:creationId xmlns:a16="http://schemas.microsoft.com/office/drawing/2014/main" id="{60C0FE7E-3570-409B-B0D3-816BEB47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5232" y="9715500"/>
          <a:ext cx="1675961" cy="809625"/>
        </a:xfrm>
        <a:prstGeom prst="rect">
          <a:avLst/>
        </a:prstGeom>
      </xdr:spPr>
    </xdr:pic>
    <xdr:clientData/>
  </xdr:oneCellAnchor>
  <xdr:oneCellAnchor>
    <xdr:from>
      <xdr:col>2</xdr:col>
      <xdr:colOff>71438</xdr:colOff>
      <xdr:row>63</xdr:row>
      <xdr:rowOff>381001</xdr:rowOff>
    </xdr:from>
    <xdr:ext cx="1682601" cy="904874"/>
    <xdr:pic>
      <xdr:nvPicPr>
        <xdr:cNvPr id="20" name="Picture 19">
          <a:extLst>
            <a:ext uri="{FF2B5EF4-FFF2-40B4-BE49-F238E27FC236}">
              <a16:creationId xmlns:a16="http://schemas.microsoft.com/office/drawing/2014/main" id="{1DBA7913-D4A0-4D1B-B130-969985FCC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7138" y="10363201"/>
          <a:ext cx="1682601" cy="904874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67</xdr:row>
      <xdr:rowOff>583407</xdr:rowOff>
    </xdr:from>
    <xdr:ext cx="1674395" cy="571500"/>
    <xdr:pic>
      <xdr:nvPicPr>
        <xdr:cNvPr id="21" name="Picture 20">
          <a:extLst>
            <a:ext uri="{FF2B5EF4-FFF2-40B4-BE49-F238E27FC236}">
              <a16:creationId xmlns:a16="http://schemas.microsoft.com/office/drawing/2014/main" id="{25FDFFA0-5032-4D84-A14B-7CE52819E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325" y="11013282"/>
          <a:ext cx="1674395" cy="571500"/>
        </a:xfrm>
        <a:prstGeom prst="rect">
          <a:avLst/>
        </a:prstGeom>
      </xdr:spPr>
    </xdr:pic>
    <xdr:clientData/>
  </xdr:oneCellAnchor>
  <xdr:oneCellAnchor>
    <xdr:from>
      <xdr:col>2</xdr:col>
      <xdr:colOff>511966</xdr:colOff>
      <xdr:row>46</xdr:row>
      <xdr:rowOff>130970</xdr:rowOff>
    </xdr:from>
    <xdr:ext cx="773907" cy="969871"/>
    <xdr:pic>
      <xdr:nvPicPr>
        <xdr:cNvPr id="22" name="Picture 21">
          <a:extLst>
            <a:ext uri="{FF2B5EF4-FFF2-40B4-BE49-F238E27FC236}">
              <a16:creationId xmlns:a16="http://schemas.microsoft.com/office/drawing/2014/main" id="{35FF650A-EA99-444B-AE68-362C5ADE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7666" y="7579520"/>
          <a:ext cx="773907" cy="969871"/>
        </a:xfrm>
        <a:prstGeom prst="rect">
          <a:avLst/>
        </a:prstGeom>
      </xdr:spPr>
    </xdr:pic>
    <xdr:clientData/>
  </xdr:oneCellAnchor>
  <xdr:oneCellAnchor>
    <xdr:from>
      <xdr:col>2</xdr:col>
      <xdr:colOff>559594</xdr:colOff>
      <xdr:row>48</xdr:row>
      <xdr:rowOff>71437</xdr:rowOff>
    </xdr:from>
    <xdr:ext cx="703043" cy="881063"/>
    <xdr:pic>
      <xdr:nvPicPr>
        <xdr:cNvPr id="23" name="Picture 22">
          <a:extLst>
            <a:ext uri="{FF2B5EF4-FFF2-40B4-BE49-F238E27FC236}">
              <a16:creationId xmlns:a16="http://schemas.microsoft.com/office/drawing/2014/main" id="{2232ADAC-11B3-42FE-ADF5-BAC72B39D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5294" y="7843837"/>
          <a:ext cx="703043" cy="881063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52</xdr:row>
      <xdr:rowOff>285751</xdr:rowOff>
    </xdr:from>
    <xdr:ext cx="502920" cy="1245101"/>
    <xdr:pic>
      <xdr:nvPicPr>
        <xdr:cNvPr id="24" name="Picture 23">
          <a:extLst>
            <a:ext uri="{FF2B5EF4-FFF2-40B4-BE49-F238E27FC236}">
              <a16:creationId xmlns:a16="http://schemas.microsoft.com/office/drawing/2014/main" id="{AB191A95-2310-4DE0-B729-DB14C656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1" y="8582026"/>
          <a:ext cx="502920" cy="1245101"/>
        </a:xfrm>
        <a:prstGeom prst="rect">
          <a:avLst/>
        </a:prstGeom>
      </xdr:spPr>
    </xdr:pic>
    <xdr:clientData/>
  </xdr:oneCellAnchor>
  <xdr:oneCellAnchor>
    <xdr:from>
      <xdr:col>2</xdr:col>
      <xdr:colOff>435750</xdr:colOff>
      <xdr:row>52</xdr:row>
      <xdr:rowOff>280970</xdr:rowOff>
    </xdr:from>
    <xdr:ext cx="502920" cy="1245101"/>
    <xdr:pic>
      <xdr:nvPicPr>
        <xdr:cNvPr id="25" name="Picture 24">
          <a:extLst>
            <a:ext uri="{FF2B5EF4-FFF2-40B4-BE49-F238E27FC236}">
              <a16:creationId xmlns:a16="http://schemas.microsoft.com/office/drawing/2014/main" id="{BA7D062A-77A9-4441-A622-108C14999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1450" y="8586770"/>
          <a:ext cx="502920" cy="1245101"/>
        </a:xfrm>
        <a:prstGeom prst="rect">
          <a:avLst/>
        </a:prstGeom>
      </xdr:spPr>
    </xdr:pic>
    <xdr:clientData/>
  </xdr:oneCellAnchor>
  <xdr:oneCellAnchor>
    <xdr:from>
      <xdr:col>2</xdr:col>
      <xdr:colOff>883407</xdr:colOff>
      <xdr:row>52</xdr:row>
      <xdr:rowOff>300001</xdr:rowOff>
    </xdr:from>
    <xdr:ext cx="502920" cy="1245101"/>
    <xdr:pic>
      <xdr:nvPicPr>
        <xdr:cNvPr id="26" name="Picture 25">
          <a:extLst>
            <a:ext uri="{FF2B5EF4-FFF2-40B4-BE49-F238E27FC236}">
              <a16:creationId xmlns:a16="http://schemas.microsoft.com/office/drawing/2014/main" id="{179DCB2A-EA18-46ED-95DE-C9229CD8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9107" y="8586751"/>
          <a:ext cx="502920" cy="1245101"/>
        </a:xfrm>
        <a:prstGeom prst="rect">
          <a:avLst/>
        </a:prstGeom>
      </xdr:spPr>
    </xdr:pic>
    <xdr:clientData/>
  </xdr:oneCellAnchor>
  <xdr:oneCellAnchor>
    <xdr:from>
      <xdr:col>2</xdr:col>
      <xdr:colOff>1378688</xdr:colOff>
      <xdr:row>52</xdr:row>
      <xdr:rowOff>295220</xdr:rowOff>
    </xdr:from>
    <xdr:ext cx="502920" cy="1245101"/>
    <xdr:pic>
      <xdr:nvPicPr>
        <xdr:cNvPr id="27" name="Picture 26">
          <a:extLst>
            <a:ext uri="{FF2B5EF4-FFF2-40B4-BE49-F238E27FC236}">
              <a16:creationId xmlns:a16="http://schemas.microsoft.com/office/drawing/2014/main" id="{CAD1DC46-3D9E-41F7-BAB4-391F4E88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74388" y="8581970"/>
          <a:ext cx="502920" cy="1245101"/>
        </a:xfrm>
        <a:prstGeom prst="rect">
          <a:avLst/>
        </a:prstGeom>
      </xdr:spPr>
    </xdr:pic>
    <xdr:clientData/>
  </xdr:oneCellAnchor>
  <xdr:oneCellAnchor>
    <xdr:from>
      <xdr:col>1</xdr:col>
      <xdr:colOff>3500438</xdr:colOff>
      <xdr:row>33</xdr:row>
      <xdr:rowOff>774887</xdr:rowOff>
    </xdr:from>
    <xdr:ext cx="2309812" cy="777310"/>
    <xdr:pic>
      <xdr:nvPicPr>
        <xdr:cNvPr id="28" name="Content Placeholder 2" descr="A picture containing indoor, displayed, clear, several&#10;&#10;Description automatically generated">
          <a:extLst>
            <a:ext uri="{FF2B5EF4-FFF2-40B4-BE49-F238E27FC236}">
              <a16:creationId xmlns:a16="http://schemas.microsoft.com/office/drawing/2014/main" id="{E4E92F27-DDFC-42C7-895F-5B69AEEACFB5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5508812"/>
          <a:ext cx="2309812" cy="777310"/>
        </a:xfrm>
        <a:prstGeom prst="rect">
          <a:avLst/>
        </a:prstGeom>
      </xdr:spPr>
    </xdr:pic>
    <xdr:clientData/>
  </xdr:oneCellAnchor>
  <xdr:oneCellAnchor>
    <xdr:from>
      <xdr:col>2</xdr:col>
      <xdr:colOff>559593</xdr:colOff>
      <xdr:row>41</xdr:row>
      <xdr:rowOff>59531</xdr:rowOff>
    </xdr:from>
    <xdr:ext cx="638176" cy="966933"/>
    <xdr:pic>
      <xdr:nvPicPr>
        <xdr:cNvPr id="29" name="Picture 28">
          <a:extLst>
            <a:ext uri="{FF2B5EF4-FFF2-40B4-BE49-F238E27FC236}">
              <a16:creationId xmlns:a16="http://schemas.microsoft.com/office/drawing/2014/main" id="{7035DAC3-B06A-4ABE-BFB5-D8AFE59EF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5293" y="6698456"/>
          <a:ext cx="638176" cy="966933"/>
        </a:xfrm>
        <a:prstGeom prst="rect">
          <a:avLst/>
        </a:prstGeom>
      </xdr:spPr>
    </xdr:pic>
    <xdr:clientData/>
  </xdr:oneCellAnchor>
  <xdr:twoCellAnchor>
    <xdr:from>
      <xdr:col>18</xdr:col>
      <xdr:colOff>83344</xdr:colOff>
      <xdr:row>1</xdr:row>
      <xdr:rowOff>59531</xdr:rowOff>
    </xdr:from>
    <xdr:to>
      <xdr:col>19</xdr:col>
      <xdr:colOff>446836</xdr:colOff>
      <xdr:row>7</xdr:row>
      <xdr:rowOff>128307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71B8E153-7A20-4574-9DEA-56DD56031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80657" y="226219"/>
          <a:ext cx="1232648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60907" cy="1028700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E0CD683E-B1AA-4830-94B4-4DD40712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60907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1071564</xdr:colOff>
      <xdr:row>6</xdr:row>
      <xdr:rowOff>59531</xdr:rowOff>
    </xdr:from>
    <xdr:to>
      <xdr:col>13</xdr:col>
      <xdr:colOff>428316</xdr:colOff>
      <xdr:row>8</xdr:row>
      <xdr:rowOff>59531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19D822F-A199-4A9B-A439-65566F64FB0F}"/>
            </a:ext>
          </a:extLst>
        </xdr:cNvPr>
        <xdr:cNvSpPr txBox="1"/>
      </xdr:nvSpPr>
      <xdr:spPr>
        <a:xfrm>
          <a:off x="5488783" y="1583531"/>
          <a:ext cx="8322158" cy="333375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oneCellAnchor>
    <xdr:from>
      <xdr:col>2</xdr:col>
      <xdr:colOff>257175</xdr:colOff>
      <xdr:row>35</xdr:row>
      <xdr:rowOff>57150</xdr:rowOff>
    </xdr:from>
    <xdr:ext cx="1371600" cy="1072134"/>
    <xdr:pic>
      <xdr:nvPicPr>
        <xdr:cNvPr id="5" name="Picture 4">
          <a:extLst>
            <a:ext uri="{FF2B5EF4-FFF2-40B4-BE49-F238E27FC236}">
              <a16:creationId xmlns:a16="http://schemas.microsoft.com/office/drawing/2014/main" id="{39993690-3EED-4436-8281-1650331C4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2875" y="5724525"/>
          <a:ext cx="1371600" cy="1072134"/>
        </a:xfrm>
        <a:prstGeom prst="rect">
          <a:avLst/>
        </a:prstGeom>
      </xdr:spPr>
    </xdr:pic>
    <xdr:clientData/>
  </xdr:oneCellAnchor>
  <xdr:oneCellAnchor>
    <xdr:from>
      <xdr:col>2</xdr:col>
      <xdr:colOff>188100</xdr:colOff>
      <xdr:row>37</xdr:row>
      <xdr:rowOff>64275</xdr:rowOff>
    </xdr:from>
    <xdr:ext cx="1371600" cy="1072134"/>
    <xdr:pic>
      <xdr:nvPicPr>
        <xdr:cNvPr id="6" name="Picture 5">
          <a:extLst>
            <a:ext uri="{FF2B5EF4-FFF2-40B4-BE49-F238E27FC236}">
              <a16:creationId xmlns:a16="http://schemas.microsoft.com/office/drawing/2014/main" id="{4AB5A8DC-53A4-4D29-891A-2DEE4FB2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3800" y="6055500"/>
          <a:ext cx="1371600" cy="1072134"/>
        </a:xfrm>
        <a:prstGeom prst="rect">
          <a:avLst/>
        </a:prstGeom>
      </xdr:spPr>
    </xdr:pic>
    <xdr:clientData/>
  </xdr:oneCellAnchor>
  <xdr:oneCellAnchor>
    <xdr:from>
      <xdr:col>2</xdr:col>
      <xdr:colOff>216600</xdr:colOff>
      <xdr:row>39</xdr:row>
      <xdr:rowOff>388050</xdr:rowOff>
    </xdr:from>
    <xdr:ext cx="1371600" cy="848996"/>
    <xdr:pic>
      <xdr:nvPicPr>
        <xdr:cNvPr id="7" name="Picture 6">
          <a:extLst>
            <a:ext uri="{FF2B5EF4-FFF2-40B4-BE49-F238E27FC236}">
              <a16:creationId xmlns:a16="http://schemas.microsoft.com/office/drawing/2014/main" id="{8BB39643-8539-447E-9670-C62F69BE0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2300" y="6474525"/>
          <a:ext cx="1371600" cy="848996"/>
        </a:xfrm>
        <a:prstGeom prst="rect">
          <a:avLst/>
        </a:prstGeom>
      </xdr:spPr>
    </xdr:pic>
    <xdr:clientData/>
  </xdr:oneCellAnchor>
  <xdr:oneCellAnchor>
    <xdr:from>
      <xdr:col>2</xdr:col>
      <xdr:colOff>214200</xdr:colOff>
      <xdr:row>45</xdr:row>
      <xdr:rowOff>490425</xdr:rowOff>
    </xdr:from>
    <xdr:ext cx="1371600" cy="977387"/>
    <xdr:pic>
      <xdr:nvPicPr>
        <xdr:cNvPr id="8" name="Picture 7">
          <a:extLst>
            <a:ext uri="{FF2B5EF4-FFF2-40B4-BE49-F238E27FC236}">
              <a16:creationId xmlns:a16="http://schemas.microsoft.com/office/drawing/2014/main" id="{372210D3-000A-4D1D-BBB1-8B6F0D15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9900" y="7453200"/>
          <a:ext cx="1371600" cy="977387"/>
        </a:xfrm>
        <a:prstGeom prst="rect">
          <a:avLst/>
        </a:prstGeom>
      </xdr:spPr>
    </xdr:pic>
    <xdr:clientData/>
  </xdr:oneCellAnchor>
  <xdr:oneCellAnchor>
    <xdr:from>
      <xdr:col>2</xdr:col>
      <xdr:colOff>245250</xdr:colOff>
      <xdr:row>15</xdr:row>
      <xdr:rowOff>311925</xdr:rowOff>
    </xdr:from>
    <xdr:ext cx="1371600" cy="1427098"/>
    <xdr:pic>
      <xdr:nvPicPr>
        <xdr:cNvPr id="9" name="Picture 8">
          <a:extLst>
            <a:ext uri="{FF2B5EF4-FFF2-40B4-BE49-F238E27FC236}">
              <a16:creationId xmlns:a16="http://schemas.microsoft.com/office/drawing/2014/main" id="{AD7123D1-FD48-402F-AB8B-149BD88FD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950" y="2588400"/>
          <a:ext cx="1371600" cy="1427098"/>
        </a:xfrm>
        <a:prstGeom prst="rect">
          <a:avLst/>
        </a:prstGeom>
      </xdr:spPr>
    </xdr:pic>
    <xdr:clientData/>
  </xdr:oneCellAnchor>
  <xdr:oneCellAnchor>
    <xdr:from>
      <xdr:col>2</xdr:col>
      <xdr:colOff>464344</xdr:colOff>
      <xdr:row>30</xdr:row>
      <xdr:rowOff>214313</xdr:rowOff>
    </xdr:from>
    <xdr:ext cx="904875" cy="1467365"/>
    <xdr:pic>
      <xdr:nvPicPr>
        <xdr:cNvPr id="10" name="Picture 9">
          <a:extLst>
            <a:ext uri="{FF2B5EF4-FFF2-40B4-BE49-F238E27FC236}">
              <a16:creationId xmlns:a16="http://schemas.microsoft.com/office/drawing/2014/main" id="{E6C9EA7E-EBE4-4B09-AD5A-8EABD1B5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044" y="5014913"/>
          <a:ext cx="904875" cy="1467365"/>
        </a:xfrm>
        <a:prstGeom prst="rect">
          <a:avLst/>
        </a:prstGeom>
      </xdr:spPr>
    </xdr:pic>
    <xdr:clientData/>
  </xdr:oneCellAnchor>
  <xdr:oneCellAnchor>
    <xdr:from>
      <xdr:col>2</xdr:col>
      <xdr:colOff>440532</xdr:colOff>
      <xdr:row>26</xdr:row>
      <xdr:rowOff>62955</xdr:rowOff>
    </xdr:from>
    <xdr:ext cx="964406" cy="1095487"/>
    <xdr:pic>
      <xdr:nvPicPr>
        <xdr:cNvPr id="11" name="Picture 10" descr="Chart&#10;&#10;Description automatically generated">
          <a:extLst>
            <a:ext uri="{FF2B5EF4-FFF2-40B4-BE49-F238E27FC236}">
              <a16:creationId xmlns:a16="http://schemas.microsoft.com/office/drawing/2014/main" id="{1EDB1F28-9586-47BF-9B34-4E8C10300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6232" y="4273005"/>
          <a:ext cx="964406" cy="1095487"/>
        </a:xfrm>
        <a:prstGeom prst="rect">
          <a:avLst/>
        </a:prstGeom>
      </xdr:spPr>
    </xdr:pic>
    <xdr:clientData/>
  </xdr:oneCellAnchor>
  <xdr:oneCellAnchor>
    <xdr:from>
      <xdr:col>2</xdr:col>
      <xdr:colOff>142875</xdr:colOff>
      <xdr:row>20</xdr:row>
      <xdr:rowOff>583405</xdr:rowOff>
    </xdr:from>
    <xdr:ext cx="1529949" cy="964406"/>
    <xdr:pic>
      <xdr:nvPicPr>
        <xdr:cNvPr id="12" name="Picture 11">
          <a:extLst>
            <a:ext uri="{FF2B5EF4-FFF2-40B4-BE49-F238E27FC236}">
              <a16:creationId xmlns:a16="http://schemas.microsoft.com/office/drawing/2014/main" id="{87B56496-808E-4156-AF5E-26CA298C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8575" y="3402805"/>
          <a:ext cx="1529949" cy="964406"/>
        </a:xfrm>
        <a:prstGeom prst="rect">
          <a:avLst/>
        </a:prstGeom>
      </xdr:spPr>
    </xdr:pic>
    <xdr:clientData/>
  </xdr:oneCellAnchor>
  <xdr:twoCellAnchor>
    <xdr:from>
      <xdr:col>18</xdr:col>
      <xdr:colOff>250031</xdr:colOff>
      <xdr:row>1</xdr:row>
      <xdr:rowOff>71436</xdr:rowOff>
    </xdr:from>
    <xdr:to>
      <xdr:col>19</xdr:col>
      <xdr:colOff>613524</xdr:colOff>
      <xdr:row>8</xdr:row>
      <xdr:rowOff>56868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B7005091-E57C-49AF-808D-D84A84678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23656" y="238124"/>
          <a:ext cx="1232649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8526" cy="1033462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2C3C28A5-03DE-4549-B18C-2CF4A7BA2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8526" cy="103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1716882</xdr:colOff>
      <xdr:row>5</xdr:row>
      <xdr:rowOff>52388</xdr:rowOff>
    </xdr:from>
    <xdr:to>
      <xdr:col>11</xdr:col>
      <xdr:colOff>440531</xdr:colOff>
      <xdr:row>7</xdr:row>
      <xdr:rowOff>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78A727E-BF87-47B0-9409-D08943D02B6E}"/>
            </a:ext>
          </a:extLst>
        </xdr:cNvPr>
        <xdr:cNvSpPr txBox="1"/>
      </xdr:nvSpPr>
      <xdr:spPr>
        <a:xfrm>
          <a:off x="6610351" y="1874044"/>
          <a:ext cx="6677024" cy="280988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</xdr:txBody>
    </xdr:sp>
    <xdr:clientData/>
  </xdr:twoCellAnchor>
  <xdr:oneCellAnchor>
    <xdr:from>
      <xdr:col>2</xdr:col>
      <xdr:colOff>107154</xdr:colOff>
      <xdr:row>160</xdr:row>
      <xdr:rowOff>321467</xdr:rowOff>
    </xdr:from>
    <xdr:ext cx="1641470" cy="1325880"/>
    <xdr:pic>
      <xdr:nvPicPr>
        <xdr:cNvPr id="6" name="Picture 5">
          <a:extLst>
            <a:ext uri="{FF2B5EF4-FFF2-40B4-BE49-F238E27FC236}">
              <a16:creationId xmlns:a16="http://schemas.microsoft.com/office/drawing/2014/main" id="{78283957-D646-4CCE-9FD6-6D6246D0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2854" y="26229467"/>
          <a:ext cx="1641470" cy="1325880"/>
        </a:xfrm>
        <a:prstGeom prst="rect">
          <a:avLst/>
        </a:prstGeom>
      </xdr:spPr>
    </xdr:pic>
    <xdr:clientData/>
  </xdr:oneCellAnchor>
  <xdr:oneCellAnchor>
    <xdr:from>
      <xdr:col>2</xdr:col>
      <xdr:colOff>71436</xdr:colOff>
      <xdr:row>21</xdr:row>
      <xdr:rowOff>286310</xdr:rowOff>
    </xdr:from>
    <xdr:ext cx="1645825" cy="1326652"/>
    <xdr:pic>
      <xdr:nvPicPr>
        <xdr:cNvPr id="7" name="Picture 6">
          <a:extLst>
            <a:ext uri="{FF2B5EF4-FFF2-40B4-BE49-F238E27FC236}">
              <a16:creationId xmlns:a16="http://schemas.microsoft.com/office/drawing/2014/main" id="{E2A18653-0206-449F-944F-CCDFB2BE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7136" y="3724835"/>
          <a:ext cx="1645825" cy="1326652"/>
        </a:xfrm>
        <a:prstGeom prst="rect">
          <a:avLst/>
        </a:prstGeom>
      </xdr:spPr>
    </xdr:pic>
    <xdr:clientData/>
  </xdr:oneCellAnchor>
  <xdr:oneCellAnchor>
    <xdr:from>
      <xdr:col>2</xdr:col>
      <xdr:colOff>71438</xdr:colOff>
      <xdr:row>28</xdr:row>
      <xdr:rowOff>345281</xdr:rowOff>
    </xdr:from>
    <xdr:ext cx="1644868" cy="1325880"/>
    <xdr:pic>
      <xdr:nvPicPr>
        <xdr:cNvPr id="8" name="Picture 7">
          <a:extLst>
            <a:ext uri="{FF2B5EF4-FFF2-40B4-BE49-F238E27FC236}">
              <a16:creationId xmlns:a16="http://schemas.microsoft.com/office/drawing/2014/main" id="{FF349509-3B88-4859-9F39-C0583420E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7138" y="4860131"/>
          <a:ext cx="1644868" cy="1325880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35</xdr:row>
      <xdr:rowOff>321469</xdr:rowOff>
    </xdr:from>
    <xdr:ext cx="1646590" cy="1325880"/>
    <xdr:pic>
      <xdr:nvPicPr>
        <xdr:cNvPr id="9" name="Picture 8">
          <a:extLst>
            <a:ext uri="{FF2B5EF4-FFF2-40B4-BE49-F238E27FC236}">
              <a16:creationId xmlns:a16="http://schemas.microsoft.com/office/drawing/2014/main" id="{BF381DB8-9889-4E1C-A117-2624E937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0" y="5988844"/>
          <a:ext cx="1646590" cy="1325880"/>
        </a:xfrm>
        <a:prstGeom prst="rect">
          <a:avLst/>
        </a:prstGeom>
      </xdr:spPr>
    </xdr:pic>
    <xdr:clientData/>
  </xdr:oneCellAnchor>
  <xdr:oneCellAnchor>
    <xdr:from>
      <xdr:col>2</xdr:col>
      <xdr:colOff>107158</xdr:colOff>
      <xdr:row>42</xdr:row>
      <xdr:rowOff>309563</xdr:rowOff>
    </xdr:from>
    <xdr:ext cx="1598475" cy="1325880"/>
    <xdr:pic>
      <xdr:nvPicPr>
        <xdr:cNvPr id="10" name="Picture 9">
          <a:extLst>
            <a:ext uri="{FF2B5EF4-FFF2-40B4-BE49-F238E27FC236}">
              <a16:creationId xmlns:a16="http://schemas.microsoft.com/office/drawing/2014/main" id="{FA7FFD23-5101-4ED6-A267-E20DDDED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2858" y="7119938"/>
          <a:ext cx="1598475" cy="1325880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51</xdr:row>
      <xdr:rowOff>333375</xdr:rowOff>
    </xdr:from>
    <xdr:ext cx="1646590" cy="1325880"/>
    <xdr:pic>
      <xdr:nvPicPr>
        <xdr:cNvPr id="11" name="Picture 10">
          <a:extLst>
            <a:ext uri="{FF2B5EF4-FFF2-40B4-BE49-F238E27FC236}">
              <a16:creationId xmlns:a16="http://schemas.microsoft.com/office/drawing/2014/main" id="{F0B0BCC3-E437-4E54-BD41-0B3909CEA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0" y="8582025"/>
          <a:ext cx="1646590" cy="1325880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65</xdr:row>
      <xdr:rowOff>309562</xdr:rowOff>
    </xdr:from>
    <xdr:ext cx="1644868" cy="1325880"/>
    <xdr:pic>
      <xdr:nvPicPr>
        <xdr:cNvPr id="12" name="Picture 11">
          <a:extLst>
            <a:ext uri="{FF2B5EF4-FFF2-40B4-BE49-F238E27FC236}">
              <a16:creationId xmlns:a16="http://schemas.microsoft.com/office/drawing/2014/main" id="{CB891B3A-A873-44E2-93E5-CE89EB970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0" y="10853737"/>
          <a:ext cx="1644868" cy="1325880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72</xdr:row>
      <xdr:rowOff>309562</xdr:rowOff>
    </xdr:from>
    <xdr:ext cx="1644868" cy="1325880"/>
    <xdr:pic>
      <xdr:nvPicPr>
        <xdr:cNvPr id="13" name="Picture 12">
          <a:extLst>
            <a:ext uri="{FF2B5EF4-FFF2-40B4-BE49-F238E27FC236}">
              <a16:creationId xmlns:a16="http://schemas.microsoft.com/office/drawing/2014/main" id="{9786CB10-50BB-4FE9-9BE6-718C9097B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0" y="11987212"/>
          <a:ext cx="1644868" cy="1325880"/>
        </a:xfrm>
        <a:prstGeom prst="rect">
          <a:avLst/>
        </a:prstGeom>
      </xdr:spPr>
    </xdr:pic>
    <xdr:clientData/>
  </xdr:oneCellAnchor>
  <xdr:oneCellAnchor>
    <xdr:from>
      <xdr:col>2</xdr:col>
      <xdr:colOff>71439</xdr:colOff>
      <xdr:row>79</xdr:row>
      <xdr:rowOff>321469</xdr:rowOff>
    </xdr:from>
    <xdr:ext cx="1645561" cy="1325880"/>
    <xdr:pic>
      <xdr:nvPicPr>
        <xdr:cNvPr id="14" name="Picture 13">
          <a:extLst>
            <a:ext uri="{FF2B5EF4-FFF2-40B4-BE49-F238E27FC236}">
              <a16:creationId xmlns:a16="http://schemas.microsoft.com/office/drawing/2014/main" id="{A9D2EF51-E825-4E0B-B52E-B564234A2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7139" y="13113544"/>
          <a:ext cx="1645561" cy="1325880"/>
        </a:xfrm>
        <a:prstGeom prst="rect">
          <a:avLst/>
        </a:prstGeom>
      </xdr:spPr>
    </xdr:pic>
    <xdr:clientData/>
  </xdr:oneCellAnchor>
  <xdr:oneCellAnchor>
    <xdr:from>
      <xdr:col>2</xdr:col>
      <xdr:colOff>119063</xdr:colOff>
      <xdr:row>86</xdr:row>
      <xdr:rowOff>345282</xdr:rowOff>
    </xdr:from>
    <xdr:ext cx="1580149" cy="1325880"/>
    <xdr:pic>
      <xdr:nvPicPr>
        <xdr:cNvPr id="15" name="Picture 14">
          <a:extLst>
            <a:ext uri="{FF2B5EF4-FFF2-40B4-BE49-F238E27FC236}">
              <a16:creationId xmlns:a16="http://schemas.microsoft.com/office/drawing/2014/main" id="{07558EBE-11C3-49E2-A8C3-1491FE413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4763" y="14251782"/>
          <a:ext cx="1580149" cy="1325880"/>
        </a:xfrm>
        <a:prstGeom prst="rect">
          <a:avLst/>
        </a:prstGeom>
      </xdr:spPr>
    </xdr:pic>
    <xdr:clientData/>
  </xdr:oneCellAnchor>
  <xdr:oneCellAnchor>
    <xdr:from>
      <xdr:col>2</xdr:col>
      <xdr:colOff>47626</xdr:colOff>
      <xdr:row>95</xdr:row>
      <xdr:rowOff>416719</xdr:rowOff>
    </xdr:from>
    <xdr:ext cx="1708411" cy="1325880"/>
    <xdr:pic>
      <xdr:nvPicPr>
        <xdr:cNvPr id="16" name="Picture 15">
          <a:extLst>
            <a:ext uri="{FF2B5EF4-FFF2-40B4-BE49-F238E27FC236}">
              <a16:creationId xmlns:a16="http://schemas.microsoft.com/office/drawing/2014/main" id="{A08C090F-AC40-4D11-840C-4969B10E7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326" y="15704344"/>
          <a:ext cx="1708411" cy="1325880"/>
        </a:xfrm>
        <a:prstGeom prst="rect">
          <a:avLst/>
        </a:prstGeom>
      </xdr:spPr>
    </xdr:pic>
    <xdr:clientData/>
  </xdr:oneCellAnchor>
  <xdr:oneCellAnchor>
    <xdr:from>
      <xdr:col>2</xdr:col>
      <xdr:colOff>83344</xdr:colOff>
      <xdr:row>116</xdr:row>
      <xdr:rowOff>321469</xdr:rowOff>
    </xdr:from>
    <xdr:ext cx="1644868" cy="1325880"/>
    <xdr:pic>
      <xdr:nvPicPr>
        <xdr:cNvPr id="17" name="Picture 16">
          <a:extLst>
            <a:ext uri="{FF2B5EF4-FFF2-40B4-BE49-F238E27FC236}">
              <a16:creationId xmlns:a16="http://schemas.microsoft.com/office/drawing/2014/main" id="{D7645139-5C4F-4350-B6AD-D6D2BE03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9044" y="19104769"/>
          <a:ext cx="1644868" cy="1325880"/>
        </a:xfrm>
        <a:prstGeom prst="rect">
          <a:avLst/>
        </a:prstGeom>
      </xdr:spPr>
    </xdr:pic>
    <xdr:clientData/>
  </xdr:oneCellAnchor>
  <xdr:oneCellAnchor>
    <xdr:from>
      <xdr:col>2</xdr:col>
      <xdr:colOff>83344</xdr:colOff>
      <xdr:row>123</xdr:row>
      <xdr:rowOff>321469</xdr:rowOff>
    </xdr:from>
    <xdr:ext cx="1644868" cy="1325880"/>
    <xdr:pic>
      <xdr:nvPicPr>
        <xdr:cNvPr id="18" name="Picture 17">
          <a:extLst>
            <a:ext uri="{FF2B5EF4-FFF2-40B4-BE49-F238E27FC236}">
              <a16:creationId xmlns:a16="http://schemas.microsoft.com/office/drawing/2014/main" id="{25D184BB-C0E4-4605-9370-0E465E383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9044" y="20238244"/>
          <a:ext cx="1644868" cy="1325880"/>
        </a:xfrm>
        <a:prstGeom prst="rect">
          <a:avLst/>
        </a:prstGeom>
      </xdr:spPr>
    </xdr:pic>
    <xdr:clientData/>
  </xdr:oneCellAnchor>
  <xdr:oneCellAnchor>
    <xdr:from>
      <xdr:col>2</xdr:col>
      <xdr:colOff>107157</xdr:colOff>
      <xdr:row>130</xdr:row>
      <xdr:rowOff>273844</xdr:rowOff>
    </xdr:from>
    <xdr:ext cx="1645561" cy="1325880"/>
    <xdr:pic>
      <xdr:nvPicPr>
        <xdr:cNvPr id="19" name="Picture 18">
          <a:extLst>
            <a:ext uri="{FF2B5EF4-FFF2-40B4-BE49-F238E27FC236}">
              <a16:creationId xmlns:a16="http://schemas.microsoft.com/office/drawing/2014/main" id="{15176A33-0585-4188-B6B0-DBF2146C6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2857" y="21371719"/>
          <a:ext cx="1645561" cy="1325880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139</xdr:row>
      <xdr:rowOff>321469</xdr:rowOff>
    </xdr:from>
    <xdr:ext cx="1646422" cy="1325880"/>
    <xdr:pic>
      <xdr:nvPicPr>
        <xdr:cNvPr id="20" name="Picture 19">
          <a:extLst>
            <a:ext uri="{FF2B5EF4-FFF2-40B4-BE49-F238E27FC236}">
              <a16:creationId xmlns:a16="http://schemas.microsoft.com/office/drawing/2014/main" id="{371C7633-E9CF-48C0-B434-4F0CE3C7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0" y="22829044"/>
          <a:ext cx="1646422" cy="1325880"/>
        </a:xfrm>
        <a:prstGeom prst="rect">
          <a:avLst/>
        </a:prstGeom>
      </xdr:spPr>
    </xdr:pic>
    <xdr:clientData/>
  </xdr:oneCellAnchor>
  <xdr:oneCellAnchor>
    <xdr:from>
      <xdr:col>2</xdr:col>
      <xdr:colOff>35720</xdr:colOff>
      <xdr:row>146</xdr:row>
      <xdr:rowOff>345281</xdr:rowOff>
    </xdr:from>
    <xdr:ext cx="1708411" cy="1325880"/>
    <xdr:pic>
      <xdr:nvPicPr>
        <xdr:cNvPr id="21" name="Picture 20">
          <a:extLst>
            <a:ext uri="{FF2B5EF4-FFF2-40B4-BE49-F238E27FC236}">
              <a16:creationId xmlns:a16="http://schemas.microsoft.com/office/drawing/2014/main" id="{15DD087F-86F4-443A-A3A6-2D6F2D466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1420" y="23967281"/>
          <a:ext cx="1708411" cy="132588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167</xdr:row>
      <xdr:rowOff>464344</xdr:rowOff>
    </xdr:from>
    <xdr:ext cx="1706133" cy="1047750"/>
    <xdr:pic>
      <xdr:nvPicPr>
        <xdr:cNvPr id="22" name="Picture 21">
          <a:extLst>
            <a:ext uri="{FF2B5EF4-FFF2-40B4-BE49-F238E27FC236}">
              <a16:creationId xmlns:a16="http://schemas.microsoft.com/office/drawing/2014/main" id="{F86C56EA-F0AE-476F-BA9A-88BBB74AE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325" y="27362944"/>
          <a:ext cx="1706133" cy="104775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174</xdr:row>
      <xdr:rowOff>464344</xdr:rowOff>
    </xdr:from>
    <xdr:ext cx="1678781" cy="1030953"/>
    <xdr:pic>
      <xdr:nvPicPr>
        <xdr:cNvPr id="23" name="Picture 22">
          <a:extLst>
            <a:ext uri="{FF2B5EF4-FFF2-40B4-BE49-F238E27FC236}">
              <a16:creationId xmlns:a16="http://schemas.microsoft.com/office/drawing/2014/main" id="{509195E4-6E09-4145-8B3B-5389CBDA2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325" y="28496419"/>
          <a:ext cx="1678781" cy="1030953"/>
        </a:xfrm>
        <a:prstGeom prst="rect">
          <a:avLst/>
        </a:prstGeom>
      </xdr:spPr>
    </xdr:pic>
    <xdr:clientData/>
  </xdr:oneCellAnchor>
  <xdr:oneCellAnchor>
    <xdr:from>
      <xdr:col>2</xdr:col>
      <xdr:colOff>119064</xdr:colOff>
      <xdr:row>185</xdr:row>
      <xdr:rowOff>285750</xdr:rowOff>
    </xdr:from>
    <xdr:ext cx="1579233" cy="1325880"/>
    <xdr:pic>
      <xdr:nvPicPr>
        <xdr:cNvPr id="24" name="Picture 23">
          <a:extLst>
            <a:ext uri="{FF2B5EF4-FFF2-40B4-BE49-F238E27FC236}">
              <a16:creationId xmlns:a16="http://schemas.microsoft.com/office/drawing/2014/main" id="{19E68DC8-D7E6-4115-A7EC-02AB8E897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4764" y="30279975"/>
          <a:ext cx="1579233" cy="1325880"/>
        </a:xfrm>
        <a:prstGeom prst="rect">
          <a:avLst/>
        </a:prstGeom>
      </xdr:spPr>
    </xdr:pic>
    <xdr:clientData/>
  </xdr:oneCellAnchor>
  <xdr:oneCellAnchor>
    <xdr:from>
      <xdr:col>2</xdr:col>
      <xdr:colOff>107157</xdr:colOff>
      <xdr:row>199</xdr:row>
      <xdr:rowOff>345281</xdr:rowOff>
    </xdr:from>
    <xdr:ext cx="1579471" cy="1325880"/>
    <xdr:pic>
      <xdr:nvPicPr>
        <xdr:cNvPr id="25" name="Picture 24">
          <a:extLst>
            <a:ext uri="{FF2B5EF4-FFF2-40B4-BE49-F238E27FC236}">
              <a16:creationId xmlns:a16="http://schemas.microsoft.com/office/drawing/2014/main" id="{CAE1FB0D-21C0-4F92-B965-8BB625F0D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2857" y="32549306"/>
          <a:ext cx="1579471" cy="1325880"/>
        </a:xfrm>
        <a:prstGeom prst="rect">
          <a:avLst/>
        </a:prstGeom>
      </xdr:spPr>
    </xdr:pic>
    <xdr:clientData/>
  </xdr:oneCellAnchor>
  <xdr:oneCellAnchor>
    <xdr:from>
      <xdr:col>2</xdr:col>
      <xdr:colOff>95251</xdr:colOff>
      <xdr:row>206</xdr:row>
      <xdr:rowOff>369094</xdr:rowOff>
    </xdr:from>
    <xdr:ext cx="1648335" cy="1325880"/>
    <xdr:pic>
      <xdr:nvPicPr>
        <xdr:cNvPr id="26" name="Picture 25">
          <a:extLst>
            <a:ext uri="{FF2B5EF4-FFF2-40B4-BE49-F238E27FC236}">
              <a16:creationId xmlns:a16="http://schemas.microsoft.com/office/drawing/2014/main" id="{4C63D619-13C3-4062-91CE-AB311DBA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1" y="33678019"/>
          <a:ext cx="1648335" cy="1325880"/>
        </a:xfrm>
        <a:prstGeom prst="rect">
          <a:avLst/>
        </a:prstGeom>
      </xdr:spPr>
    </xdr:pic>
    <xdr:clientData/>
  </xdr:oneCellAnchor>
  <xdr:oneCellAnchor>
    <xdr:from>
      <xdr:col>2</xdr:col>
      <xdr:colOff>95251</xdr:colOff>
      <xdr:row>220</xdr:row>
      <xdr:rowOff>333375</xdr:rowOff>
    </xdr:from>
    <xdr:ext cx="1642983" cy="1325880"/>
    <xdr:pic>
      <xdr:nvPicPr>
        <xdr:cNvPr id="27" name="Picture 26">
          <a:extLst>
            <a:ext uri="{FF2B5EF4-FFF2-40B4-BE49-F238E27FC236}">
              <a16:creationId xmlns:a16="http://schemas.microsoft.com/office/drawing/2014/main" id="{A663271D-16BE-43F5-81A4-4BA167FA4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1" y="35947350"/>
          <a:ext cx="1642983" cy="1325880"/>
        </a:xfrm>
        <a:prstGeom prst="rect">
          <a:avLst/>
        </a:prstGeom>
      </xdr:spPr>
    </xdr:pic>
    <xdr:clientData/>
  </xdr:oneCellAnchor>
  <xdr:oneCellAnchor>
    <xdr:from>
      <xdr:col>2</xdr:col>
      <xdr:colOff>59533</xdr:colOff>
      <xdr:row>231</xdr:row>
      <xdr:rowOff>416719</xdr:rowOff>
    </xdr:from>
    <xdr:ext cx="1663798" cy="1107281"/>
    <xdr:pic>
      <xdr:nvPicPr>
        <xdr:cNvPr id="28" name="Picture 27">
          <a:extLst>
            <a:ext uri="{FF2B5EF4-FFF2-40B4-BE49-F238E27FC236}">
              <a16:creationId xmlns:a16="http://schemas.microsoft.com/office/drawing/2014/main" id="{A300D5D8-6D36-427B-89BA-1B236ED99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5233" y="37726144"/>
          <a:ext cx="1663798" cy="1107281"/>
        </a:xfrm>
        <a:prstGeom prst="rect">
          <a:avLst/>
        </a:prstGeom>
      </xdr:spPr>
    </xdr:pic>
    <xdr:clientData/>
  </xdr:oneCellAnchor>
  <xdr:oneCellAnchor>
    <xdr:from>
      <xdr:col>2</xdr:col>
      <xdr:colOff>47626</xdr:colOff>
      <xdr:row>238</xdr:row>
      <xdr:rowOff>476250</xdr:rowOff>
    </xdr:from>
    <xdr:ext cx="1741778" cy="1000125"/>
    <xdr:pic>
      <xdr:nvPicPr>
        <xdr:cNvPr id="29" name="Picture 28">
          <a:extLst>
            <a:ext uri="{FF2B5EF4-FFF2-40B4-BE49-F238E27FC236}">
              <a16:creationId xmlns:a16="http://schemas.microsoft.com/office/drawing/2014/main" id="{274DCAA7-BCDB-4E19-94FD-04170C25D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326" y="38862000"/>
          <a:ext cx="1741778" cy="1000125"/>
        </a:xfrm>
        <a:prstGeom prst="rect">
          <a:avLst/>
        </a:prstGeom>
      </xdr:spPr>
    </xdr:pic>
    <xdr:clientData/>
  </xdr:oneCellAnchor>
  <xdr:oneCellAnchor>
    <xdr:from>
      <xdr:col>2</xdr:col>
      <xdr:colOff>166688</xdr:colOff>
      <xdr:row>245</xdr:row>
      <xdr:rowOff>297656</xdr:rowOff>
    </xdr:from>
    <xdr:ext cx="1487073" cy="1325880"/>
    <xdr:pic>
      <xdr:nvPicPr>
        <xdr:cNvPr id="30" name="Picture 29">
          <a:extLst>
            <a:ext uri="{FF2B5EF4-FFF2-40B4-BE49-F238E27FC236}">
              <a16:creationId xmlns:a16="http://schemas.microsoft.com/office/drawing/2014/main" id="{078D0C6C-3BD4-4346-BB35-A44CDD8F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2388" y="39997856"/>
          <a:ext cx="1487073" cy="1325880"/>
        </a:xfrm>
        <a:prstGeom prst="rect">
          <a:avLst/>
        </a:prstGeom>
      </xdr:spPr>
    </xdr:pic>
    <xdr:clientData/>
  </xdr:oneCellAnchor>
  <xdr:oneCellAnchor>
    <xdr:from>
      <xdr:col>2</xdr:col>
      <xdr:colOff>107156</xdr:colOff>
      <xdr:row>252</xdr:row>
      <xdr:rowOff>285750</xdr:rowOff>
    </xdr:from>
    <xdr:ext cx="1593070" cy="1325880"/>
    <xdr:pic>
      <xdr:nvPicPr>
        <xdr:cNvPr id="31" name="Picture 30">
          <a:extLst>
            <a:ext uri="{FF2B5EF4-FFF2-40B4-BE49-F238E27FC236}">
              <a16:creationId xmlns:a16="http://schemas.microsoft.com/office/drawing/2014/main" id="{D955159F-7000-4831-BD04-341B93562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2856" y="41128950"/>
          <a:ext cx="1593070" cy="1325880"/>
        </a:xfrm>
        <a:prstGeom prst="rect">
          <a:avLst/>
        </a:prstGeom>
      </xdr:spPr>
    </xdr:pic>
    <xdr:clientData/>
  </xdr:oneCellAnchor>
  <xdr:oneCellAnchor>
    <xdr:from>
      <xdr:col>2</xdr:col>
      <xdr:colOff>333375</xdr:colOff>
      <xdr:row>259</xdr:row>
      <xdr:rowOff>226219</xdr:rowOff>
    </xdr:from>
    <xdr:ext cx="1095375" cy="1594412"/>
    <xdr:pic>
      <xdr:nvPicPr>
        <xdr:cNvPr id="32" name="Picture 31">
          <a:extLst>
            <a:ext uri="{FF2B5EF4-FFF2-40B4-BE49-F238E27FC236}">
              <a16:creationId xmlns:a16="http://schemas.microsoft.com/office/drawing/2014/main" id="{B47A5F13-6F97-4DB0-91A9-68302B01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9075" y="42260044"/>
          <a:ext cx="1095375" cy="1594412"/>
        </a:xfrm>
        <a:prstGeom prst="rect">
          <a:avLst/>
        </a:prstGeom>
      </xdr:spPr>
    </xdr:pic>
    <xdr:clientData/>
  </xdr:oneCellAnchor>
  <xdr:oneCellAnchor>
    <xdr:from>
      <xdr:col>2</xdr:col>
      <xdr:colOff>297656</xdr:colOff>
      <xdr:row>266</xdr:row>
      <xdr:rowOff>178594</xdr:rowOff>
    </xdr:from>
    <xdr:ext cx="1101670" cy="1591056"/>
    <xdr:pic>
      <xdr:nvPicPr>
        <xdr:cNvPr id="33" name="Picture 32">
          <a:extLst>
            <a:ext uri="{FF2B5EF4-FFF2-40B4-BE49-F238E27FC236}">
              <a16:creationId xmlns:a16="http://schemas.microsoft.com/office/drawing/2014/main" id="{61630EB8-DE83-42D9-B0F4-E25B52FF2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3356" y="43393519"/>
          <a:ext cx="1101670" cy="1591056"/>
        </a:xfrm>
        <a:prstGeom prst="rect">
          <a:avLst/>
        </a:prstGeom>
      </xdr:spPr>
    </xdr:pic>
    <xdr:clientData/>
  </xdr:oneCellAnchor>
  <xdr:oneCellAnchor>
    <xdr:from>
      <xdr:col>2</xdr:col>
      <xdr:colOff>345281</xdr:colOff>
      <xdr:row>289</xdr:row>
      <xdr:rowOff>345281</xdr:rowOff>
    </xdr:from>
    <xdr:ext cx="1093069" cy="1591056"/>
    <xdr:pic>
      <xdr:nvPicPr>
        <xdr:cNvPr id="34" name="Picture 33">
          <a:extLst>
            <a:ext uri="{FF2B5EF4-FFF2-40B4-BE49-F238E27FC236}">
              <a16:creationId xmlns:a16="http://schemas.microsoft.com/office/drawing/2014/main" id="{982C156A-5718-48D0-B041-2B051BC1D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0981" y="47122556"/>
          <a:ext cx="1093069" cy="1591056"/>
        </a:xfrm>
        <a:prstGeom prst="rect">
          <a:avLst/>
        </a:prstGeom>
      </xdr:spPr>
    </xdr:pic>
    <xdr:clientData/>
  </xdr:oneCellAnchor>
  <xdr:oneCellAnchor>
    <xdr:from>
      <xdr:col>2</xdr:col>
      <xdr:colOff>333376</xdr:colOff>
      <xdr:row>296</xdr:row>
      <xdr:rowOff>261938</xdr:rowOff>
    </xdr:from>
    <xdr:ext cx="1101669" cy="1591056"/>
    <xdr:pic>
      <xdr:nvPicPr>
        <xdr:cNvPr id="35" name="Picture 34">
          <a:extLst>
            <a:ext uri="{FF2B5EF4-FFF2-40B4-BE49-F238E27FC236}">
              <a16:creationId xmlns:a16="http://schemas.microsoft.com/office/drawing/2014/main" id="{DC366D56-07ED-41B4-8340-90C821F82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9076" y="48248888"/>
          <a:ext cx="1101669" cy="1591056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102</xdr:row>
      <xdr:rowOff>392906</xdr:rowOff>
    </xdr:from>
    <xdr:ext cx="1646063" cy="1329043"/>
    <xdr:pic>
      <xdr:nvPicPr>
        <xdr:cNvPr id="36" name="Picture 35">
          <a:extLst>
            <a:ext uri="{FF2B5EF4-FFF2-40B4-BE49-F238E27FC236}">
              <a16:creationId xmlns:a16="http://schemas.microsoft.com/office/drawing/2014/main" id="{36F7E8F7-BC19-44C9-BC96-DDAF2975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90950" y="16842581"/>
          <a:ext cx="1646063" cy="1329043"/>
        </a:xfrm>
        <a:prstGeom prst="rect">
          <a:avLst/>
        </a:prstGeom>
      </xdr:spPr>
    </xdr:pic>
    <xdr:clientData/>
  </xdr:oneCellAnchor>
  <xdr:oneCellAnchor>
    <xdr:from>
      <xdr:col>2</xdr:col>
      <xdr:colOff>83343</xdr:colOff>
      <xdr:row>14</xdr:row>
      <xdr:rowOff>345280</xdr:rowOff>
    </xdr:from>
    <xdr:ext cx="1692032" cy="1393274"/>
    <xdr:pic>
      <xdr:nvPicPr>
        <xdr:cNvPr id="37" name="Picture 36">
          <a:extLst>
            <a:ext uri="{FF2B5EF4-FFF2-40B4-BE49-F238E27FC236}">
              <a16:creationId xmlns:a16="http://schemas.microsoft.com/office/drawing/2014/main" id="{04447A19-C548-4806-B7D5-6761EF9BE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9043" y="2593180"/>
          <a:ext cx="1692032" cy="1393274"/>
        </a:xfrm>
        <a:prstGeom prst="rect">
          <a:avLst/>
        </a:prstGeom>
      </xdr:spPr>
    </xdr:pic>
    <xdr:clientData/>
  </xdr:oneCellAnchor>
  <xdr:oneCellAnchor>
    <xdr:from>
      <xdr:col>2</xdr:col>
      <xdr:colOff>119062</xdr:colOff>
      <xdr:row>58</xdr:row>
      <xdr:rowOff>285749</xdr:rowOff>
    </xdr:from>
    <xdr:ext cx="1654969" cy="1362755"/>
    <xdr:pic>
      <xdr:nvPicPr>
        <xdr:cNvPr id="38" name="Picture 37">
          <a:extLst>
            <a:ext uri="{FF2B5EF4-FFF2-40B4-BE49-F238E27FC236}">
              <a16:creationId xmlns:a16="http://schemas.microsoft.com/office/drawing/2014/main" id="{3ED862EC-DBFA-489B-B0FC-8A5BEBF4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4762" y="9715499"/>
          <a:ext cx="1654969" cy="1362755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109</xdr:row>
      <xdr:rowOff>297658</xdr:rowOff>
    </xdr:from>
    <xdr:ext cx="1778492" cy="1464468"/>
    <xdr:pic>
      <xdr:nvPicPr>
        <xdr:cNvPr id="39" name="Picture 38">
          <a:extLst>
            <a:ext uri="{FF2B5EF4-FFF2-40B4-BE49-F238E27FC236}">
              <a16:creationId xmlns:a16="http://schemas.microsoft.com/office/drawing/2014/main" id="{35F3894A-1A50-4B81-83F1-6142B34F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0" y="17976058"/>
          <a:ext cx="1778492" cy="1464468"/>
        </a:xfrm>
        <a:prstGeom prst="rect">
          <a:avLst/>
        </a:prstGeom>
      </xdr:spPr>
    </xdr:pic>
    <xdr:clientData/>
  </xdr:oneCellAnchor>
  <xdr:oneCellAnchor>
    <xdr:from>
      <xdr:col>2</xdr:col>
      <xdr:colOff>23813</xdr:colOff>
      <xdr:row>153</xdr:row>
      <xdr:rowOff>250033</xdr:rowOff>
    </xdr:from>
    <xdr:ext cx="1810415" cy="1559718"/>
    <xdr:pic>
      <xdr:nvPicPr>
        <xdr:cNvPr id="40" name="Picture 39">
          <a:extLst>
            <a:ext uri="{FF2B5EF4-FFF2-40B4-BE49-F238E27FC236}">
              <a16:creationId xmlns:a16="http://schemas.microsoft.com/office/drawing/2014/main" id="{712F2F5F-9E38-4CC8-83F6-D6EFB71D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513" y="25100758"/>
          <a:ext cx="1810415" cy="1559718"/>
        </a:xfrm>
        <a:prstGeom prst="rect">
          <a:avLst/>
        </a:prstGeom>
      </xdr:spPr>
    </xdr:pic>
    <xdr:clientData/>
  </xdr:oneCellAnchor>
  <xdr:oneCellAnchor>
    <xdr:from>
      <xdr:col>1</xdr:col>
      <xdr:colOff>3464718</xdr:colOff>
      <xdr:row>192</xdr:row>
      <xdr:rowOff>250033</xdr:rowOff>
    </xdr:from>
    <xdr:ext cx="1924893" cy="1476374"/>
    <xdr:pic>
      <xdr:nvPicPr>
        <xdr:cNvPr id="41" name="Picture 40">
          <a:extLst>
            <a:ext uri="{FF2B5EF4-FFF2-40B4-BE49-F238E27FC236}">
              <a16:creationId xmlns:a16="http://schemas.microsoft.com/office/drawing/2014/main" id="{E0729498-94D7-41E3-AB5D-43D3E8F0C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8" y="31415833"/>
          <a:ext cx="1924893" cy="1476374"/>
        </a:xfrm>
        <a:prstGeom prst="rect">
          <a:avLst/>
        </a:prstGeom>
      </xdr:spPr>
    </xdr:pic>
    <xdr:clientData/>
  </xdr:oneCellAnchor>
  <xdr:oneCellAnchor>
    <xdr:from>
      <xdr:col>1</xdr:col>
      <xdr:colOff>3298032</xdr:colOff>
      <xdr:row>213</xdr:row>
      <xdr:rowOff>333376</xdr:rowOff>
    </xdr:from>
    <xdr:ext cx="2025336" cy="1440655"/>
    <xdr:pic>
      <xdr:nvPicPr>
        <xdr:cNvPr id="42" name="Picture 41">
          <a:extLst>
            <a:ext uri="{FF2B5EF4-FFF2-40B4-BE49-F238E27FC236}">
              <a16:creationId xmlns:a16="http://schemas.microsoft.com/office/drawing/2014/main" id="{99BB4BDC-8A8E-4F0D-BDEE-1D1175A40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82" y="34813876"/>
          <a:ext cx="2025336" cy="1440655"/>
        </a:xfrm>
        <a:prstGeom prst="rect">
          <a:avLst/>
        </a:prstGeom>
      </xdr:spPr>
    </xdr:pic>
    <xdr:clientData/>
  </xdr:oneCellAnchor>
  <xdr:oneCellAnchor>
    <xdr:from>
      <xdr:col>1</xdr:col>
      <xdr:colOff>3309938</xdr:colOff>
      <xdr:row>275</xdr:row>
      <xdr:rowOff>321469</xdr:rowOff>
    </xdr:from>
    <xdr:ext cx="1976247" cy="1393031"/>
    <xdr:pic>
      <xdr:nvPicPr>
        <xdr:cNvPr id="43" name="Picture 42">
          <a:extLst>
            <a:ext uri="{FF2B5EF4-FFF2-40B4-BE49-F238E27FC236}">
              <a16:creationId xmlns:a16="http://schemas.microsoft.com/office/drawing/2014/main" id="{DF4C6F2D-C26A-4CAB-AC46-070E6D947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44850844"/>
          <a:ext cx="1976247" cy="1393031"/>
        </a:xfrm>
        <a:prstGeom prst="rect">
          <a:avLst/>
        </a:prstGeom>
      </xdr:spPr>
    </xdr:pic>
    <xdr:clientData/>
  </xdr:oneCellAnchor>
  <xdr:oneCellAnchor>
    <xdr:from>
      <xdr:col>1</xdr:col>
      <xdr:colOff>3559969</xdr:colOff>
      <xdr:row>282</xdr:row>
      <xdr:rowOff>137837</xdr:rowOff>
    </xdr:from>
    <xdr:ext cx="1701426" cy="1790975"/>
    <xdr:pic>
      <xdr:nvPicPr>
        <xdr:cNvPr id="44" name="Picture 43">
          <a:extLst>
            <a:ext uri="{FF2B5EF4-FFF2-40B4-BE49-F238E27FC236}">
              <a16:creationId xmlns:a16="http://schemas.microsoft.com/office/drawing/2014/main" id="{09515777-9A87-4051-859F-45191B7B1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9" y="45962612"/>
          <a:ext cx="1701426" cy="1790975"/>
        </a:xfrm>
        <a:prstGeom prst="rect">
          <a:avLst/>
        </a:prstGeom>
      </xdr:spPr>
    </xdr:pic>
    <xdr:clientData/>
  </xdr:oneCellAnchor>
  <xdr:twoCellAnchor>
    <xdr:from>
      <xdr:col>18</xdr:col>
      <xdr:colOff>476250</xdr:colOff>
      <xdr:row>1</xdr:row>
      <xdr:rowOff>11906</xdr:rowOff>
    </xdr:from>
    <xdr:to>
      <xdr:col>19</xdr:col>
      <xdr:colOff>661149</xdr:colOff>
      <xdr:row>5</xdr:row>
      <xdr:rowOff>33057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610878BA-B899-4268-B180-66BE064B6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80656" y="178594"/>
          <a:ext cx="1054056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181812</xdr:colOff>
      <xdr:row>1</xdr:row>
      <xdr:rowOff>30460</xdr:rowOff>
    </xdr:from>
    <xdr:ext cx="1546369" cy="863258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2960314A-5AE3-42C6-933A-2098635A6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812" y="192385"/>
          <a:ext cx="1546369" cy="863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23445</xdr:colOff>
      <xdr:row>5</xdr:row>
      <xdr:rowOff>149077</xdr:rowOff>
    </xdr:from>
    <xdr:to>
      <xdr:col>10</xdr:col>
      <xdr:colOff>5494</xdr:colOff>
      <xdr:row>7</xdr:row>
      <xdr:rowOff>59531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C1E0418-9E87-41BA-A76F-20AE5A2582DD}"/>
            </a:ext>
          </a:extLst>
        </xdr:cNvPr>
        <xdr:cNvSpPr txBox="1"/>
      </xdr:nvSpPr>
      <xdr:spPr>
        <a:xfrm>
          <a:off x="4845476" y="2089796"/>
          <a:ext cx="7482987" cy="243829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oneCellAnchor>
    <xdr:from>
      <xdr:col>1</xdr:col>
      <xdr:colOff>2809875</xdr:colOff>
      <xdr:row>15</xdr:row>
      <xdr:rowOff>214312</xdr:rowOff>
    </xdr:from>
    <xdr:ext cx="2340714" cy="1619249"/>
    <xdr:pic>
      <xdr:nvPicPr>
        <xdr:cNvPr id="5" name="Picture 4">
          <a:extLst>
            <a:ext uri="{FF2B5EF4-FFF2-40B4-BE49-F238E27FC236}">
              <a16:creationId xmlns:a16="http://schemas.microsoft.com/office/drawing/2014/main" id="{89D80117-5B36-433D-A43C-2E5A6CAA0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0" y="2595562"/>
          <a:ext cx="2340714" cy="1619249"/>
        </a:xfrm>
        <a:prstGeom prst="rect">
          <a:avLst/>
        </a:prstGeom>
      </xdr:spPr>
    </xdr:pic>
    <xdr:clientData/>
  </xdr:oneCellAnchor>
  <xdr:oneCellAnchor>
    <xdr:from>
      <xdr:col>1</xdr:col>
      <xdr:colOff>2952750</xdr:colOff>
      <xdr:row>144</xdr:row>
      <xdr:rowOff>392907</xdr:rowOff>
    </xdr:from>
    <xdr:ext cx="2078947" cy="1369218"/>
    <xdr:pic>
      <xdr:nvPicPr>
        <xdr:cNvPr id="6" name="Picture 5">
          <a:extLst>
            <a:ext uri="{FF2B5EF4-FFF2-40B4-BE49-F238E27FC236}">
              <a16:creationId xmlns:a16="http://schemas.microsoft.com/office/drawing/2014/main" id="{65850F10-5832-442A-9637-1967D94D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0" y="23481507"/>
          <a:ext cx="2078947" cy="1369218"/>
        </a:xfrm>
        <a:prstGeom prst="rect">
          <a:avLst/>
        </a:prstGeom>
      </xdr:spPr>
    </xdr:pic>
    <xdr:clientData/>
  </xdr:oneCellAnchor>
  <xdr:oneCellAnchor>
    <xdr:from>
      <xdr:col>1</xdr:col>
      <xdr:colOff>2988468</xdr:colOff>
      <xdr:row>130</xdr:row>
      <xdr:rowOff>166689</xdr:rowOff>
    </xdr:from>
    <xdr:ext cx="2103970" cy="1678780"/>
    <xdr:pic>
      <xdr:nvPicPr>
        <xdr:cNvPr id="7" name="Picture 6">
          <a:extLst>
            <a:ext uri="{FF2B5EF4-FFF2-40B4-BE49-F238E27FC236}">
              <a16:creationId xmlns:a16="http://schemas.microsoft.com/office/drawing/2014/main" id="{14B509AB-CC09-4775-8512-F3E0A21A1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8" y="21207414"/>
          <a:ext cx="2103970" cy="1678780"/>
        </a:xfrm>
        <a:prstGeom prst="rect">
          <a:avLst/>
        </a:prstGeom>
      </xdr:spPr>
    </xdr:pic>
    <xdr:clientData/>
  </xdr:oneCellAnchor>
  <xdr:oneCellAnchor>
    <xdr:from>
      <xdr:col>1</xdr:col>
      <xdr:colOff>3102751</xdr:colOff>
      <xdr:row>137</xdr:row>
      <xdr:rowOff>292876</xdr:rowOff>
    </xdr:from>
    <xdr:ext cx="1921686" cy="1472277"/>
    <xdr:pic>
      <xdr:nvPicPr>
        <xdr:cNvPr id="8" name="Picture 7">
          <a:extLst>
            <a:ext uri="{FF2B5EF4-FFF2-40B4-BE49-F238E27FC236}">
              <a16:creationId xmlns:a16="http://schemas.microsoft.com/office/drawing/2014/main" id="{42206553-07DD-4441-B683-A6AC39043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01" y="22343251"/>
          <a:ext cx="1921686" cy="1472277"/>
        </a:xfrm>
        <a:prstGeom prst="rect">
          <a:avLst/>
        </a:prstGeom>
      </xdr:spPr>
    </xdr:pic>
    <xdr:clientData/>
  </xdr:oneCellAnchor>
  <xdr:oneCellAnchor>
    <xdr:from>
      <xdr:col>1</xdr:col>
      <xdr:colOff>3095624</xdr:colOff>
      <xdr:row>123</xdr:row>
      <xdr:rowOff>151016</xdr:rowOff>
    </xdr:from>
    <xdr:ext cx="2009773" cy="1705333"/>
    <xdr:pic>
      <xdr:nvPicPr>
        <xdr:cNvPr id="9" name="Picture 8">
          <a:extLst>
            <a:ext uri="{FF2B5EF4-FFF2-40B4-BE49-F238E27FC236}">
              <a16:creationId xmlns:a16="http://schemas.microsoft.com/office/drawing/2014/main" id="{869A2246-8627-4993-A303-702A7450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99" y="20067791"/>
          <a:ext cx="2009773" cy="1705333"/>
        </a:xfrm>
        <a:prstGeom prst="rect">
          <a:avLst/>
        </a:prstGeom>
      </xdr:spPr>
    </xdr:pic>
    <xdr:clientData/>
  </xdr:oneCellAnchor>
  <xdr:oneCellAnchor>
    <xdr:from>
      <xdr:col>1</xdr:col>
      <xdr:colOff>2809874</xdr:colOff>
      <xdr:row>114</xdr:row>
      <xdr:rowOff>312781</xdr:rowOff>
    </xdr:from>
    <xdr:ext cx="2310981" cy="1366000"/>
    <xdr:pic>
      <xdr:nvPicPr>
        <xdr:cNvPr id="10" name="Picture 9">
          <a:extLst>
            <a:ext uri="{FF2B5EF4-FFF2-40B4-BE49-F238E27FC236}">
              <a16:creationId xmlns:a16="http://schemas.microsoft.com/office/drawing/2014/main" id="{5079F86A-4165-462E-B0C2-A8C84693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99" y="18619831"/>
          <a:ext cx="2310981" cy="1366000"/>
        </a:xfrm>
        <a:prstGeom prst="rect">
          <a:avLst/>
        </a:prstGeom>
      </xdr:spPr>
    </xdr:pic>
    <xdr:clientData/>
  </xdr:oneCellAnchor>
  <xdr:oneCellAnchor>
    <xdr:from>
      <xdr:col>1</xdr:col>
      <xdr:colOff>2750343</xdr:colOff>
      <xdr:row>107</xdr:row>
      <xdr:rowOff>187040</xdr:rowOff>
    </xdr:from>
    <xdr:ext cx="2343149" cy="1653098"/>
    <xdr:pic>
      <xdr:nvPicPr>
        <xdr:cNvPr id="11" name="Picture 10">
          <a:extLst>
            <a:ext uri="{FF2B5EF4-FFF2-40B4-BE49-F238E27FC236}">
              <a16:creationId xmlns:a16="http://schemas.microsoft.com/office/drawing/2014/main" id="{7ED4FC2B-D7EF-4FE6-A282-78FC34A6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8" y="17484440"/>
          <a:ext cx="2343149" cy="1653098"/>
        </a:xfrm>
        <a:prstGeom prst="rect">
          <a:avLst/>
        </a:prstGeom>
      </xdr:spPr>
    </xdr:pic>
    <xdr:clientData/>
  </xdr:oneCellAnchor>
  <xdr:oneCellAnchor>
    <xdr:from>
      <xdr:col>1</xdr:col>
      <xdr:colOff>2917030</xdr:colOff>
      <xdr:row>100</xdr:row>
      <xdr:rowOff>232321</xdr:rowOff>
    </xdr:from>
    <xdr:ext cx="2105025" cy="1501434"/>
    <xdr:pic>
      <xdr:nvPicPr>
        <xdr:cNvPr id="12" name="Picture 11">
          <a:extLst>
            <a:ext uri="{FF2B5EF4-FFF2-40B4-BE49-F238E27FC236}">
              <a16:creationId xmlns:a16="http://schemas.microsoft.com/office/drawing/2014/main" id="{9579B00D-4BBC-4DCB-8FFE-82D1412FA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080" y="16358146"/>
          <a:ext cx="2105025" cy="1501434"/>
        </a:xfrm>
        <a:prstGeom prst="rect">
          <a:avLst/>
        </a:prstGeom>
      </xdr:spPr>
    </xdr:pic>
    <xdr:clientData/>
  </xdr:oneCellAnchor>
  <xdr:oneCellAnchor>
    <xdr:from>
      <xdr:col>1</xdr:col>
      <xdr:colOff>2833687</xdr:colOff>
      <xdr:row>89</xdr:row>
      <xdr:rowOff>329216</xdr:rowOff>
    </xdr:from>
    <xdr:ext cx="2140744" cy="1460280"/>
    <xdr:pic>
      <xdr:nvPicPr>
        <xdr:cNvPr id="13" name="Picture 12">
          <a:extLst>
            <a:ext uri="{FF2B5EF4-FFF2-40B4-BE49-F238E27FC236}">
              <a16:creationId xmlns:a16="http://schemas.microsoft.com/office/drawing/2014/main" id="{E708A256-CDC5-46C6-AB39-DE8BE883B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462" y="14569091"/>
          <a:ext cx="2140744" cy="1460280"/>
        </a:xfrm>
        <a:prstGeom prst="rect">
          <a:avLst/>
        </a:prstGeom>
      </xdr:spPr>
    </xdr:pic>
    <xdr:clientData/>
  </xdr:oneCellAnchor>
  <xdr:oneCellAnchor>
    <xdr:from>
      <xdr:col>1</xdr:col>
      <xdr:colOff>2833687</xdr:colOff>
      <xdr:row>82</xdr:row>
      <xdr:rowOff>275596</xdr:rowOff>
    </xdr:from>
    <xdr:ext cx="2271711" cy="1549618"/>
    <xdr:pic>
      <xdr:nvPicPr>
        <xdr:cNvPr id="14" name="Picture 13">
          <a:extLst>
            <a:ext uri="{FF2B5EF4-FFF2-40B4-BE49-F238E27FC236}">
              <a16:creationId xmlns:a16="http://schemas.microsoft.com/office/drawing/2014/main" id="{4CCBFED5-EFB5-4B66-A8A6-E2722F0AD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462" y="13439146"/>
          <a:ext cx="2271711" cy="1549618"/>
        </a:xfrm>
        <a:prstGeom prst="rect">
          <a:avLst/>
        </a:prstGeom>
      </xdr:spPr>
    </xdr:pic>
    <xdr:clientData/>
  </xdr:oneCellAnchor>
  <xdr:oneCellAnchor>
    <xdr:from>
      <xdr:col>1</xdr:col>
      <xdr:colOff>3092247</xdr:colOff>
      <xdr:row>73</xdr:row>
      <xdr:rowOff>178593</xdr:rowOff>
    </xdr:from>
    <xdr:ext cx="1917901" cy="1618674"/>
    <xdr:pic>
      <xdr:nvPicPr>
        <xdr:cNvPr id="15" name="Picture 14">
          <a:extLst>
            <a:ext uri="{FF2B5EF4-FFF2-40B4-BE49-F238E27FC236}">
              <a16:creationId xmlns:a16="http://schemas.microsoft.com/office/drawing/2014/main" id="{18270B04-D3D7-40B0-8313-01E215068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322" y="11980068"/>
          <a:ext cx="1917901" cy="1618674"/>
        </a:xfrm>
        <a:prstGeom prst="rect">
          <a:avLst/>
        </a:prstGeom>
      </xdr:spPr>
    </xdr:pic>
    <xdr:clientData/>
  </xdr:oneCellAnchor>
  <xdr:oneCellAnchor>
    <xdr:from>
      <xdr:col>1</xdr:col>
      <xdr:colOff>2939653</xdr:colOff>
      <xdr:row>66</xdr:row>
      <xdr:rowOff>190500</xdr:rowOff>
    </xdr:from>
    <xdr:ext cx="2059384" cy="1607344"/>
    <xdr:pic>
      <xdr:nvPicPr>
        <xdr:cNvPr id="16" name="Picture 15">
          <a:extLst>
            <a:ext uri="{FF2B5EF4-FFF2-40B4-BE49-F238E27FC236}">
              <a16:creationId xmlns:a16="http://schemas.microsoft.com/office/drawing/2014/main" id="{00CEFC19-11D3-4731-9BB4-38FA938A9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128" y="10848975"/>
          <a:ext cx="2059384" cy="1607344"/>
        </a:xfrm>
        <a:prstGeom prst="rect">
          <a:avLst/>
        </a:prstGeom>
      </xdr:spPr>
    </xdr:pic>
    <xdr:clientData/>
  </xdr:oneCellAnchor>
  <xdr:oneCellAnchor>
    <xdr:from>
      <xdr:col>1</xdr:col>
      <xdr:colOff>2893217</xdr:colOff>
      <xdr:row>59</xdr:row>
      <xdr:rowOff>175451</xdr:rowOff>
    </xdr:from>
    <xdr:ext cx="2116931" cy="1652259"/>
    <xdr:pic>
      <xdr:nvPicPr>
        <xdr:cNvPr id="17" name="Picture 16">
          <a:extLst>
            <a:ext uri="{FF2B5EF4-FFF2-40B4-BE49-F238E27FC236}">
              <a16:creationId xmlns:a16="http://schemas.microsoft.com/office/drawing/2014/main" id="{56F9FACE-DFAF-4106-81A8-8CF4FF324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7" y="9719501"/>
          <a:ext cx="2116931" cy="1652259"/>
        </a:xfrm>
        <a:prstGeom prst="rect">
          <a:avLst/>
        </a:prstGeom>
      </xdr:spPr>
    </xdr:pic>
    <xdr:clientData/>
  </xdr:oneCellAnchor>
  <xdr:oneCellAnchor>
    <xdr:from>
      <xdr:col>1</xdr:col>
      <xdr:colOff>2905124</xdr:colOff>
      <xdr:row>52</xdr:row>
      <xdr:rowOff>107156</xdr:rowOff>
    </xdr:from>
    <xdr:ext cx="2166169" cy="1690688"/>
    <xdr:pic>
      <xdr:nvPicPr>
        <xdr:cNvPr id="18" name="Picture 17">
          <a:extLst>
            <a:ext uri="{FF2B5EF4-FFF2-40B4-BE49-F238E27FC236}">
              <a16:creationId xmlns:a16="http://schemas.microsoft.com/office/drawing/2014/main" id="{17EE87C6-E6AC-4EC4-8226-89EAC4BB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99" y="8527256"/>
          <a:ext cx="2166169" cy="1690688"/>
        </a:xfrm>
        <a:prstGeom prst="rect">
          <a:avLst/>
        </a:prstGeom>
      </xdr:spPr>
    </xdr:pic>
    <xdr:clientData/>
  </xdr:oneCellAnchor>
  <xdr:oneCellAnchor>
    <xdr:from>
      <xdr:col>1</xdr:col>
      <xdr:colOff>2933401</xdr:colOff>
      <xdr:row>45</xdr:row>
      <xdr:rowOff>190499</xdr:rowOff>
    </xdr:from>
    <xdr:ext cx="2162474" cy="1696058"/>
    <xdr:pic>
      <xdr:nvPicPr>
        <xdr:cNvPr id="19" name="Picture 18">
          <a:extLst>
            <a:ext uri="{FF2B5EF4-FFF2-40B4-BE49-F238E27FC236}">
              <a16:creationId xmlns:a16="http://schemas.microsoft.com/office/drawing/2014/main" id="{79D57FC6-EBE7-4D51-9BFE-4475957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401" y="7448549"/>
          <a:ext cx="2162474" cy="1696058"/>
        </a:xfrm>
        <a:prstGeom prst="rect">
          <a:avLst/>
        </a:prstGeom>
      </xdr:spPr>
    </xdr:pic>
    <xdr:clientData/>
  </xdr:oneCellAnchor>
  <xdr:oneCellAnchor>
    <xdr:from>
      <xdr:col>1</xdr:col>
      <xdr:colOff>2881311</xdr:colOff>
      <xdr:row>36</xdr:row>
      <xdr:rowOff>71436</xdr:rowOff>
    </xdr:from>
    <xdr:ext cx="2215263" cy="1738313"/>
    <xdr:pic>
      <xdr:nvPicPr>
        <xdr:cNvPr id="20" name="Picture 19">
          <a:extLst>
            <a:ext uri="{FF2B5EF4-FFF2-40B4-BE49-F238E27FC236}">
              <a16:creationId xmlns:a16="http://schemas.microsoft.com/office/drawing/2014/main" id="{AA069FE9-5CA7-4A08-BF5F-3CEC5590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461" y="5900736"/>
          <a:ext cx="2215263" cy="1738313"/>
        </a:xfrm>
        <a:prstGeom prst="rect">
          <a:avLst/>
        </a:prstGeom>
      </xdr:spPr>
    </xdr:pic>
    <xdr:clientData/>
  </xdr:oneCellAnchor>
  <xdr:oneCellAnchor>
    <xdr:from>
      <xdr:col>1</xdr:col>
      <xdr:colOff>2786061</xdr:colOff>
      <xdr:row>29</xdr:row>
      <xdr:rowOff>95250</xdr:rowOff>
    </xdr:from>
    <xdr:ext cx="2297907" cy="1793509"/>
    <xdr:pic>
      <xdr:nvPicPr>
        <xdr:cNvPr id="21" name="Picture 20">
          <a:extLst>
            <a:ext uri="{FF2B5EF4-FFF2-40B4-BE49-F238E27FC236}">
              <a16:creationId xmlns:a16="http://schemas.microsoft.com/office/drawing/2014/main" id="{CBE3AEB9-8E28-46DF-8D84-54EA274D8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461" y="4791075"/>
          <a:ext cx="2297907" cy="1793509"/>
        </a:xfrm>
        <a:prstGeom prst="rect">
          <a:avLst/>
        </a:prstGeom>
      </xdr:spPr>
    </xdr:pic>
    <xdr:clientData/>
  </xdr:oneCellAnchor>
  <xdr:oneCellAnchor>
    <xdr:from>
      <xdr:col>1</xdr:col>
      <xdr:colOff>2940843</xdr:colOff>
      <xdr:row>22</xdr:row>
      <xdr:rowOff>159628</xdr:rowOff>
    </xdr:from>
    <xdr:ext cx="2107406" cy="1684109"/>
    <xdr:pic>
      <xdr:nvPicPr>
        <xdr:cNvPr id="22" name="Picture 21">
          <a:extLst>
            <a:ext uri="{FF2B5EF4-FFF2-40B4-BE49-F238E27FC236}">
              <a16:creationId xmlns:a16="http://schemas.microsoft.com/office/drawing/2014/main" id="{2C7E89C5-9DE4-406D-9A72-AD20D9B73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8" y="3721978"/>
          <a:ext cx="2107406" cy="1684109"/>
        </a:xfrm>
        <a:prstGeom prst="rect">
          <a:avLst/>
        </a:prstGeom>
      </xdr:spPr>
    </xdr:pic>
    <xdr:clientData/>
  </xdr:oneCellAnchor>
  <xdr:twoCellAnchor>
    <xdr:from>
      <xdr:col>18</xdr:col>
      <xdr:colOff>250031</xdr:colOff>
      <xdr:row>0</xdr:row>
      <xdr:rowOff>59532</xdr:rowOff>
    </xdr:from>
    <xdr:to>
      <xdr:col>19</xdr:col>
      <xdr:colOff>613523</xdr:colOff>
      <xdr:row>4</xdr:row>
      <xdr:rowOff>92588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FE69AE15-47AF-4BE6-9778-FF0BB050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21312" y="59532"/>
          <a:ext cx="1232649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8526" cy="1033462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1C76D71A-4305-4EB9-AADC-866EFBDE7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8526" cy="103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1038225</xdr:colOff>
      <xdr:row>5</xdr:row>
      <xdr:rowOff>100013</xdr:rowOff>
    </xdr:from>
    <xdr:to>
      <xdr:col>10</xdr:col>
      <xdr:colOff>214002</xdr:colOff>
      <xdr:row>7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4B95557-62D3-4EFB-8323-3185F37EF0C5}"/>
            </a:ext>
          </a:extLst>
        </xdr:cNvPr>
        <xdr:cNvSpPr txBox="1"/>
      </xdr:nvSpPr>
      <xdr:spPr>
        <a:xfrm>
          <a:off x="6372225" y="1921669"/>
          <a:ext cx="6676715" cy="328612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9/1/2023 from Holyoke, MA. </a:t>
          </a:r>
          <a:endParaRPr lang="en-US" b="1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100" b="1" baseline="0"/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b="1">
            <a:effectLst/>
          </a:endParaRPr>
        </a:p>
      </xdr:txBody>
    </xdr:sp>
    <xdr:clientData/>
  </xdr:twoCellAnchor>
  <xdr:oneCellAnchor>
    <xdr:from>
      <xdr:col>2</xdr:col>
      <xdr:colOff>273844</xdr:colOff>
      <xdr:row>68</xdr:row>
      <xdr:rowOff>238125</xdr:rowOff>
    </xdr:from>
    <xdr:ext cx="1238303" cy="1060704"/>
    <xdr:pic>
      <xdr:nvPicPr>
        <xdr:cNvPr id="5" name="Picture 4">
          <a:extLst>
            <a:ext uri="{FF2B5EF4-FFF2-40B4-BE49-F238E27FC236}">
              <a16:creationId xmlns:a16="http://schemas.microsoft.com/office/drawing/2014/main" id="{371FB4D4-3014-4724-9489-0D6BFA150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9544" y="11172825"/>
          <a:ext cx="1238303" cy="1060704"/>
        </a:xfrm>
        <a:prstGeom prst="rect">
          <a:avLst/>
        </a:prstGeom>
      </xdr:spPr>
    </xdr:pic>
    <xdr:clientData/>
  </xdr:oneCellAnchor>
  <xdr:oneCellAnchor>
    <xdr:from>
      <xdr:col>2</xdr:col>
      <xdr:colOff>166687</xdr:colOff>
      <xdr:row>63</xdr:row>
      <xdr:rowOff>392907</xdr:rowOff>
    </xdr:from>
    <xdr:ext cx="1488682" cy="1060704"/>
    <xdr:pic>
      <xdr:nvPicPr>
        <xdr:cNvPr id="6" name="Picture 5">
          <a:extLst>
            <a:ext uri="{FF2B5EF4-FFF2-40B4-BE49-F238E27FC236}">
              <a16:creationId xmlns:a16="http://schemas.microsoft.com/office/drawing/2014/main" id="{D38B1B60-F418-4AEC-8A13-223299EC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2387" y="10365582"/>
          <a:ext cx="1488682" cy="1060704"/>
        </a:xfrm>
        <a:prstGeom prst="rect">
          <a:avLst/>
        </a:prstGeom>
      </xdr:spPr>
    </xdr:pic>
    <xdr:clientData/>
  </xdr:oneCellAnchor>
  <xdr:oneCellAnchor>
    <xdr:from>
      <xdr:col>2</xdr:col>
      <xdr:colOff>154781</xdr:colOff>
      <xdr:row>58</xdr:row>
      <xdr:rowOff>297656</xdr:rowOff>
    </xdr:from>
    <xdr:ext cx="1504914" cy="1060704"/>
    <xdr:pic>
      <xdr:nvPicPr>
        <xdr:cNvPr id="7" name="Picture 6">
          <a:extLst>
            <a:ext uri="{FF2B5EF4-FFF2-40B4-BE49-F238E27FC236}">
              <a16:creationId xmlns:a16="http://schemas.microsoft.com/office/drawing/2014/main" id="{7179AF50-3EA6-464A-B191-9CC59A48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0481" y="9555956"/>
          <a:ext cx="1504914" cy="1060704"/>
        </a:xfrm>
        <a:prstGeom prst="rect">
          <a:avLst/>
        </a:prstGeom>
      </xdr:spPr>
    </xdr:pic>
    <xdr:clientData/>
  </xdr:oneCellAnchor>
  <xdr:oneCellAnchor>
    <xdr:from>
      <xdr:col>2</xdr:col>
      <xdr:colOff>178595</xdr:colOff>
      <xdr:row>83</xdr:row>
      <xdr:rowOff>273844</xdr:rowOff>
    </xdr:from>
    <xdr:ext cx="1517591" cy="1060704"/>
    <xdr:pic>
      <xdr:nvPicPr>
        <xdr:cNvPr id="8" name="Picture 7">
          <a:extLst>
            <a:ext uri="{FF2B5EF4-FFF2-40B4-BE49-F238E27FC236}">
              <a16:creationId xmlns:a16="http://schemas.microsoft.com/office/drawing/2014/main" id="{E82FE147-EF26-4963-9E2F-7A37AFD0B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4295" y="13599319"/>
          <a:ext cx="1517591" cy="1060704"/>
        </a:xfrm>
        <a:prstGeom prst="rect">
          <a:avLst/>
        </a:prstGeom>
      </xdr:spPr>
    </xdr:pic>
    <xdr:clientData/>
  </xdr:oneCellAnchor>
  <xdr:oneCellAnchor>
    <xdr:from>
      <xdr:col>2</xdr:col>
      <xdr:colOff>154781</xdr:colOff>
      <xdr:row>88</xdr:row>
      <xdr:rowOff>297656</xdr:rowOff>
    </xdr:from>
    <xdr:ext cx="1555734" cy="1060704"/>
    <xdr:pic>
      <xdr:nvPicPr>
        <xdr:cNvPr id="9" name="Picture 8">
          <a:extLst>
            <a:ext uri="{FF2B5EF4-FFF2-40B4-BE49-F238E27FC236}">
              <a16:creationId xmlns:a16="http://schemas.microsoft.com/office/drawing/2014/main" id="{2412AB8E-4484-4D5A-8006-66B70B873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0481" y="14413706"/>
          <a:ext cx="1555734" cy="1060704"/>
        </a:xfrm>
        <a:prstGeom prst="rect">
          <a:avLst/>
        </a:prstGeom>
      </xdr:spPr>
    </xdr:pic>
    <xdr:clientData/>
  </xdr:oneCellAnchor>
  <xdr:oneCellAnchor>
    <xdr:from>
      <xdr:col>2</xdr:col>
      <xdr:colOff>166687</xdr:colOff>
      <xdr:row>73</xdr:row>
      <xdr:rowOff>285750</xdr:rowOff>
    </xdr:from>
    <xdr:ext cx="1535654" cy="1060704"/>
    <xdr:pic>
      <xdr:nvPicPr>
        <xdr:cNvPr id="10" name="Picture 9">
          <a:extLst>
            <a:ext uri="{FF2B5EF4-FFF2-40B4-BE49-F238E27FC236}">
              <a16:creationId xmlns:a16="http://schemas.microsoft.com/office/drawing/2014/main" id="{CF9253C4-FEE4-45D5-829D-76CECE105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2387" y="11982450"/>
          <a:ext cx="1535654" cy="1060704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78</xdr:row>
      <xdr:rowOff>309562</xdr:rowOff>
    </xdr:from>
    <xdr:ext cx="1639806" cy="1060704"/>
    <xdr:pic>
      <xdr:nvPicPr>
        <xdr:cNvPr id="11" name="Picture 10">
          <a:extLst>
            <a:ext uri="{FF2B5EF4-FFF2-40B4-BE49-F238E27FC236}">
              <a16:creationId xmlns:a16="http://schemas.microsoft.com/office/drawing/2014/main" id="{0D51A81A-6976-4FC3-B145-2E5AC2A5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0" y="12796837"/>
          <a:ext cx="1639806" cy="1060704"/>
        </a:xfrm>
        <a:prstGeom prst="rect">
          <a:avLst/>
        </a:prstGeom>
      </xdr:spPr>
    </xdr:pic>
    <xdr:clientData/>
  </xdr:oneCellAnchor>
  <xdr:oneCellAnchor>
    <xdr:from>
      <xdr:col>1</xdr:col>
      <xdr:colOff>3190876</xdr:colOff>
      <xdr:row>15</xdr:row>
      <xdr:rowOff>35719</xdr:rowOff>
    </xdr:from>
    <xdr:ext cx="1107280" cy="855625"/>
    <xdr:pic>
      <xdr:nvPicPr>
        <xdr:cNvPr id="12" name="Picture 11">
          <a:extLst>
            <a:ext uri="{FF2B5EF4-FFF2-40B4-BE49-F238E27FC236}">
              <a16:creationId xmlns:a16="http://schemas.microsoft.com/office/drawing/2014/main" id="{30C41291-8A67-4BDB-962B-1672DC98C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1" y="2464594"/>
          <a:ext cx="1107280" cy="855625"/>
        </a:xfrm>
        <a:prstGeom prst="rect">
          <a:avLst/>
        </a:prstGeom>
      </xdr:spPr>
    </xdr:pic>
    <xdr:clientData/>
  </xdr:oneCellAnchor>
  <xdr:oneCellAnchor>
    <xdr:from>
      <xdr:col>2</xdr:col>
      <xdr:colOff>392908</xdr:colOff>
      <xdr:row>19</xdr:row>
      <xdr:rowOff>11906</xdr:rowOff>
    </xdr:from>
    <xdr:ext cx="1112341" cy="859536"/>
    <xdr:pic>
      <xdr:nvPicPr>
        <xdr:cNvPr id="13" name="Picture 12">
          <a:extLst>
            <a:ext uri="{FF2B5EF4-FFF2-40B4-BE49-F238E27FC236}">
              <a16:creationId xmlns:a16="http://schemas.microsoft.com/office/drawing/2014/main" id="{29CE854B-0FD1-49C7-93F0-45B809722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8608" y="3088481"/>
          <a:ext cx="1112341" cy="859536"/>
        </a:xfrm>
        <a:prstGeom prst="rect">
          <a:avLst/>
        </a:prstGeom>
      </xdr:spPr>
    </xdr:pic>
    <xdr:clientData/>
  </xdr:oneCellAnchor>
  <xdr:oneCellAnchor>
    <xdr:from>
      <xdr:col>1</xdr:col>
      <xdr:colOff>3138470</xdr:colOff>
      <xdr:row>18</xdr:row>
      <xdr:rowOff>221438</xdr:rowOff>
    </xdr:from>
    <xdr:ext cx="1112341" cy="859536"/>
    <xdr:pic>
      <xdr:nvPicPr>
        <xdr:cNvPr id="14" name="Picture 13">
          <a:extLst>
            <a:ext uri="{FF2B5EF4-FFF2-40B4-BE49-F238E27FC236}">
              <a16:creationId xmlns:a16="http://schemas.microsoft.com/office/drawing/2014/main" id="{1B74190D-4D0B-430C-B56A-DD6BD1943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0445" y="3078938"/>
          <a:ext cx="1112341" cy="859536"/>
        </a:xfrm>
        <a:prstGeom prst="rect">
          <a:avLst/>
        </a:prstGeom>
      </xdr:spPr>
    </xdr:pic>
    <xdr:clientData/>
  </xdr:oneCellAnchor>
  <xdr:oneCellAnchor>
    <xdr:from>
      <xdr:col>2</xdr:col>
      <xdr:colOff>442876</xdr:colOff>
      <xdr:row>15</xdr:row>
      <xdr:rowOff>823876</xdr:rowOff>
    </xdr:from>
    <xdr:ext cx="1112341" cy="859536"/>
    <xdr:pic>
      <xdr:nvPicPr>
        <xdr:cNvPr id="15" name="Picture 14">
          <a:extLst>
            <a:ext uri="{FF2B5EF4-FFF2-40B4-BE49-F238E27FC236}">
              <a16:creationId xmlns:a16="http://schemas.microsoft.com/office/drawing/2014/main" id="{65987F27-C151-4341-97AD-1E24B802A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8576" y="2595526"/>
          <a:ext cx="1112341" cy="859536"/>
        </a:xfrm>
        <a:prstGeom prst="rect">
          <a:avLst/>
        </a:prstGeom>
      </xdr:spPr>
    </xdr:pic>
    <xdr:clientData/>
  </xdr:oneCellAnchor>
  <xdr:oneCellAnchor>
    <xdr:from>
      <xdr:col>1</xdr:col>
      <xdr:colOff>3152720</xdr:colOff>
      <xdr:row>15</xdr:row>
      <xdr:rowOff>890531</xdr:rowOff>
    </xdr:from>
    <xdr:ext cx="1112341" cy="859536"/>
    <xdr:pic>
      <xdr:nvPicPr>
        <xdr:cNvPr id="16" name="Picture 15">
          <a:extLst>
            <a:ext uri="{FF2B5EF4-FFF2-40B4-BE49-F238E27FC236}">
              <a16:creationId xmlns:a16="http://schemas.microsoft.com/office/drawing/2014/main" id="{D9116728-E4D5-4CDB-B006-C108978C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45" y="2595506"/>
          <a:ext cx="1112341" cy="859536"/>
        </a:xfrm>
        <a:prstGeom prst="rect">
          <a:avLst/>
        </a:prstGeom>
      </xdr:spPr>
    </xdr:pic>
    <xdr:clientData/>
  </xdr:oneCellAnchor>
  <xdr:oneCellAnchor>
    <xdr:from>
      <xdr:col>2</xdr:col>
      <xdr:colOff>397596</xdr:colOff>
      <xdr:row>15</xdr:row>
      <xdr:rowOff>88031</xdr:rowOff>
    </xdr:from>
    <xdr:ext cx="1112341" cy="859536"/>
    <xdr:pic>
      <xdr:nvPicPr>
        <xdr:cNvPr id="17" name="Picture 16">
          <a:extLst>
            <a:ext uri="{FF2B5EF4-FFF2-40B4-BE49-F238E27FC236}">
              <a16:creationId xmlns:a16="http://schemas.microsoft.com/office/drawing/2014/main" id="{179CFA22-36C8-4240-A0A5-640E9E13E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3296" y="2516906"/>
          <a:ext cx="1112341" cy="859536"/>
        </a:xfrm>
        <a:prstGeom prst="rect">
          <a:avLst/>
        </a:prstGeom>
      </xdr:spPr>
    </xdr:pic>
    <xdr:clientData/>
  </xdr:oneCellAnchor>
  <xdr:oneCellAnchor>
    <xdr:from>
      <xdr:col>1</xdr:col>
      <xdr:colOff>3219469</xdr:colOff>
      <xdr:row>22</xdr:row>
      <xdr:rowOff>119063</xdr:rowOff>
    </xdr:from>
    <xdr:ext cx="1107280" cy="855625"/>
    <xdr:pic>
      <xdr:nvPicPr>
        <xdr:cNvPr id="18" name="Picture 17">
          <a:extLst>
            <a:ext uri="{FF2B5EF4-FFF2-40B4-BE49-F238E27FC236}">
              <a16:creationId xmlns:a16="http://schemas.microsoft.com/office/drawing/2014/main" id="{5C89BBAA-C2BE-4280-A8F4-634D2897E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19" y="3681413"/>
          <a:ext cx="1107280" cy="855625"/>
        </a:xfrm>
        <a:prstGeom prst="rect">
          <a:avLst/>
        </a:prstGeom>
      </xdr:spPr>
    </xdr:pic>
    <xdr:clientData/>
  </xdr:oneCellAnchor>
  <xdr:oneCellAnchor>
    <xdr:from>
      <xdr:col>2</xdr:col>
      <xdr:colOff>421501</xdr:colOff>
      <xdr:row>26</xdr:row>
      <xdr:rowOff>95251</xdr:rowOff>
    </xdr:from>
    <xdr:ext cx="1112341" cy="859536"/>
    <xdr:pic>
      <xdr:nvPicPr>
        <xdr:cNvPr id="19" name="Picture 18">
          <a:extLst>
            <a:ext uri="{FF2B5EF4-FFF2-40B4-BE49-F238E27FC236}">
              <a16:creationId xmlns:a16="http://schemas.microsoft.com/office/drawing/2014/main" id="{9BA1859B-0B35-4267-A73B-B4494C7F6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7201" y="4305301"/>
          <a:ext cx="1112341" cy="859536"/>
        </a:xfrm>
        <a:prstGeom prst="rect">
          <a:avLst/>
        </a:prstGeom>
      </xdr:spPr>
    </xdr:pic>
    <xdr:clientData/>
  </xdr:oneCellAnchor>
  <xdr:oneCellAnchor>
    <xdr:from>
      <xdr:col>1</xdr:col>
      <xdr:colOff>3167063</xdr:colOff>
      <xdr:row>26</xdr:row>
      <xdr:rowOff>54752</xdr:rowOff>
    </xdr:from>
    <xdr:ext cx="1112341" cy="859536"/>
    <xdr:pic>
      <xdr:nvPicPr>
        <xdr:cNvPr id="20" name="Picture 19">
          <a:extLst>
            <a:ext uri="{FF2B5EF4-FFF2-40B4-BE49-F238E27FC236}">
              <a16:creationId xmlns:a16="http://schemas.microsoft.com/office/drawing/2014/main" id="{20615A0C-F366-4F25-976D-FEF27233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0938" y="4264802"/>
          <a:ext cx="1112341" cy="859536"/>
        </a:xfrm>
        <a:prstGeom prst="rect">
          <a:avLst/>
        </a:prstGeom>
      </xdr:spPr>
    </xdr:pic>
    <xdr:clientData/>
  </xdr:oneCellAnchor>
  <xdr:oneCellAnchor>
    <xdr:from>
      <xdr:col>2</xdr:col>
      <xdr:colOff>471469</xdr:colOff>
      <xdr:row>22</xdr:row>
      <xdr:rowOff>907220</xdr:rowOff>
    </xdr:from>
    <xdr:ext cx="1112341" cy="859536"/>
    <xdr:pic>
      <xdr:nvPicPr>
        <xdr:cNvPr id="21" name="Picture 20">
          <a:extLst>
            <a:ext uri="{FF2B5EF4-FFF2-40B4-BE49-F238E27FC236}">
              <a16:creationId xmlns:a16="http://schemas.microsoft.com/office/drawing/2014/main" id="{8BBD5B08-38F2-4A98-ACB8-7A187FE9E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7169" y="3726620"/>
          <a:ext cx="1112341" cy="859536"/>
        </a:xfrm>
        <a:prstGeom prst="rect">
          <a:avLst/>
        </a:prstGeom>
      </xdr:spPr>
    </xdr:pic>
    <xdr:clientData/>
  </xdr:oneCellAnchor>
  <xdr:oneCellAnchor>
    <xdr:from>
      <xdr:col>1</xdr:col>
      <xdr:colOff>3181313</xdr:colOff>
      <xdr:row>23</xdr:row>
      <xdr:rowOff>21375</xdr:rowOff>
    </xdr:from>
    <xdr:ext cx="1112341" cy="859536"/>
    <xdr:pic>
      <xdr:nvPicPr>
        <xdr:cNvPr id="22" name="Picture 21">
          <a:extLst>
            <a:ext uri="{FF2B5EF4-FFF2-40B4-BE49-F238E27FC236}">
              <a16:creationId xmlns:a16="http://schemas.microsoft.com/office/drawing/2014/main" id="{0152E5B8-657E-4AC8-92E3-26FD9ABE5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663" y="3745650"/>
          <a:ext cx="1112341" cy="859536"/>
        </a:xfrm>
        <a:prstGeom prst="rect">
          <a:avLst/>
        </a:prstGeom>
      </xdr:spPr>
    </xdr:pic>
    <xdr:clientData/>
  </xdr:oneCellAnchor>
  <xdr:oneCellAnchor>
    <xdr:from>
      <xdr:col>2</xdr:col>
      <xdr:colOff>426189</xdr:colOff>
      <xdr:row>22</xdr:row>
      <xdr:rowOff>171375</xdr:rowOff>
    </xdr:from>
    <xdr:ext cx="1112341" cy="859536"/>
    <xdr:pic>
      <xdr:nvPicPr>
        <xdr:cNvPr id="23" name="Picture 22">
          <a:extLst>
            <a:ext uri="{FF2B5EF4-FFF2-40B4-BE49-F238E27FC236}">
              <a16:creationId xmlns:a16="http://schemas.microsoft.com/office/drawing/2014/main" id="{9090FAAD-7ADE-43F1-A4ED-52EFB6391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1889" y="3724200"/>
          <a:ext cx="1112341" cy="859536"/>
        </a:xfrm>
        <a:prstGeom prst="rect">
          <a:avLst/>
        </a:prstGeom>
      </xdr:spPr>
    </xdr:pic>
    <xdr:clientData/>
  </xdr:oneCellAnchor>
  <xdr:oneCellAnchor>
    <xdr:from>
      <xdr:col>1</xdr:col>
      <xdr:colOff>3369468</xdr:colOff>
      <xdr:row>33</xdr:row>
      <xdr:rowOff>95250</xdr:rowOff>
    </xdr:from>
    <xdr:ext cx="2119313" cy="1484605"/>
    <xdr:pic>
      <xdr:nvPicPr>
        <xdr:cNvPr id="24" name="Picture 23">
          <a:extLst>
            <a:ext uri="{FF2B5EF4-FFF2-40B4-BE49-F238E27FC236}">
              <a16:creationId xmlns:a16="http://schemas.microsoft.com/office/drawing/2014/main" id="{D02D9EA0-E13B-41A3-9BDB-626652B1F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3318" y="5438775"/>
          <a:ext cx="2119313" cy="1484605"/>
        </a:xfrm>
        <a:prstGeom prst="rect">
          <a:avLst/>
        </a:prstGeom>
      </xdr:spPr>
    </xdr:pic>
    <xdr:clientData/>
  </xdr:oneCellAnchor>
  <xdr:oneCellAnchor>
    <xdr:from>
      <xdr:col>1</xdr:col>
      <xdr:colOff>2952750</xdr:colOff>
      <xdr:row>38</xdr:row>
      <xdr:rowOff>178594</xdr:rowOff>
    </xdr:from>
    <xdr:ext cx="2667000" cy="1803277"/>
    <xdr:pic>
      <xdr:nvPicPr>
        <xdr:cNvPr id="25" name="Picture 24">
          <a:extLst>
            <a:ext uri="{FF2B5EF4-FFF2-40B4-BE49-F238E27FC236}">
              <a16:creationId xmlns:a16="http://schemas.microsoft.com/office/drawing/2014/main" id="{9A7E88D4-256E-4441-BE6F-031D8C3E2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0" y="6312694"/>
          <a:ext cx="2667000" cy="1803277"/>
        </a:xfrm>
        <a:prstGeom prst="rect">
          <a:avLst/>
        </a:prstGeom>
      </xdr:spPr>
    </xdr:pic>
    <xdr:clientData/>
  </xdr:oneCellAnchor>
  <xdr:oneCellAnchor>
    <xdr:from>
      <xdr:col>1</xdr:col>
      <xdr:colOff>2571750</xdr:colOff>
      <xdr:row>45</xdr:row>
      <xdr:rowOff>440531</xdr:rowOff>
    </xdr:from>
    <xdr:ext cx="3174205" cy="1023937"/>
    <xdr:pic>
      <xdr:nvPicPr>
        <xdr:cNvPr id="26" name="Picture 25">
          <a:extLst>
            <a:ext uri="{FF2B5EF4-FFF2-40B4-BE49-F238E27FC236}">
              <a16:creationId xmlns:a16="http://schemas.microsoft.com/office/drawing/2014/main" id="{14B8E2B6-FEE9-4A45-BDF8-1FCF455D0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0" y="7450931"/>
          <a:ext cx="3174205" cy="1023937"/>
        </a:xfrm>
        <a:prstGeom prst="rect">
          <a:avLst/>
        </a:prstGeom>
      </xdr:spPr>
    </xdr:pic>
    <xdr:clientData/>
  </xdr:oneCellAnchor>
  <xdr:oneCellAnchor>
    <xdr:from>
      <xdr:col>1</xdr:col>
      <xdr:colOff>2762250</xdr:colOff>
      <xdr:row>50</xdr:row>
      <xdr:rowOff>119063</xdr:rowOff>
    </xdr:from>
    <xdr:ext cx="2924218" cy="1321594"/>
    <xdr:pic>
      <xdr:nvPicPr>
        <xdr:cNvPr id="27" name="Picture 26">
          <a:extLst>
            <a:ext uri="{FF2B5EF4-FFF2-40B4-BE49-F238E27FC236}">
              <a16:creationId xmlns:a16="http://schemas.microsoft.com/office/drawing/2014/main" id="{7B5873D3-3DAF-44B1-A38C-DA2DA535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0" y="8215313"/>
          <a:ext cx="2924218" cy="1321594"/>
        </a:xfrm>
        <a:prstGeom prst="rect">
          <a:avLst/>
        </a:prstGeom>
      </xdr:spPr>
    </xdr:pic>
    <xdr:clientData/>
  </xdr:oneCellAnchor>
  <xdr:twoCellAnchor>
    <xdr:from>
      <xdr:col>18</xdr:col>
      <xdr:colOff>95250</xdr:colOff>
      <xdr:row>1</xdr:row>
      <xdr:rowOff>83343</xdr:rowOff>
    </xdr:from>
    <xdr:to>
      <xdr:col>19</xdr:col>
      <xdr:colOff>458743</xdr:colOff>
      <xdr:row>5</xdr:row>
      <xdr:rowOff>104494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2F267004-F6AF-490E-B50E-FCED82D7F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0" y="250031"/>
          <a:ext cx="1232649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</xdr:rowOff>
    </xdr:from>
    <xdr:ext cx="1859226" cy="1020856"/>
    <xdr:pic>
      <xdr:nvPicPr>
        <xdr:cNvPr id="2" name="Picture 46" descr="edg_bw_logo">
          <a:extLst>
            <a:ext uri="{FF2B5EF4-FFF2-40B4-BE49-F238E27FC236}">
              <a16:creationId xmlns:a16="http://schemas.microsoft.com/office/drawing/2014/main" id="{7361877B-1CC7-47A3-888C-0F52190C9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450"/>
          <a:ext cx="1859226" cy="1020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299197</xdr:colOff>
      <xdr:row>7</xdr:row>
      <xdr:rowOff>28574</xdr:rowOff>
    </xdr:from>
    <xdr:to>
      <xdr:col>12</xdr:col>
      <xdr:colOff>374666</xdr:colOff>
      <xdr:row>9</xdr:row>
      <xdr:rowOff>78441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7A5642F-B3E5-4153-958A-C6C9E6E06A56}"/>
            </a:ext>
          </a:extLst>
        </xdr:cNvPr>
        <xdr:cNvSpPr txBox="1"/>
      </xdr:nvSpPr>
      <xdr:spPr>
        <a:xfrm>
          <a:off x="5823697" y="2549898"/>
          <a:ext cx="6485234" cy="363631"/>
        </a:xfrm>
        <a:prstGeom prst="rect">
          <a:avLst/>
        </a:prstGeom>
        <a:solidFill>
          <a:schemeClr val="lt1"/>
        </a:solidFill>
        <a:ln w="952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DOMESTIC: Complete purchase orders received by 4/1/2024 will ship by 9/1/2024 from Holyoke, MA. </a:t>
          </a:r>
          <a:endParaRPr lang="en-US" b="1">
            <a:effectLst/>
          </a:endParaRPr>
        </a:p>
      </xdr:txBody>
    </xdr:sp>
    <xdr:clientData/>
  </xdr:twoCellAnchor>
  <xdr:oneCellAnchor>
    <xdr:from>
      <xdr:col>1</xdr:col>
      <xdr:colOff>1893794</xdr:colOff>
      <xdr:row>19</xdr:row>
      <xdr:rowOff>156883</xdr:rowOff>
    </xdr:from>
    <xdr:ext cx="2263589" cy="1666423"/>
    <xdr:pic>
      <xdr:nvPicPr>
        <xdr:cNvPr id="5" name="Picture 4">
          <a:extLst>
            <a:ext uri="{FF2B5EF4-FFF2-40B4-BE49-F238E27FC236}">
              <a16:creationId xmlns:a16="http://schemas.microsoft.com/office/drawing/2014/main" id="{0A3C78CF-3344-458B-9D02-5475500F4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4019" y="3233458"/>
          <a:ext cx="2263589" cy="1666423"/>
        </a:xfrm>
        <a:prstGeom prst="rect">
          <a:avLst/>
        </a:prstGeom>
      </xdr:spPr>
    </xdr:pic>
    <xdr:clientData/>
  </xdr:oneCellAnchor>
  <xdr:oneCellAnchor>
    <xdr:from>
      <xdr:col>1</xdr:col>
      <xdr:colOff>1905001</xdr:colOff>
      <xdr:row>36</xdr:row>
      <xdr:rowOff>89650</xdr:rowOff>
    </xdr:from>
    <xdr:ext cx="2263588" cy="1750155"/>
    <xdr:pic>
      <xdr:nvPicPr>
        <xdr:cNvPr id="6" name="Picture 5">
          <a:extLst>
            <a:ext uri="{FF2B5EF4-FFF2-40B4-BE49-F238E27FC236}">
              <a16:creationId xmlns:a16="http://schemas.microsoft.com/office/drawing/2014/main" id="{FF8E6719-8371-4D5C-832C-967025EB2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701" y="5918950"/>
          <a:ext cx="2263588" cy="1750155"/>
        </a:xfrm>
        <a:prstGeom prst="rect">
          <a:avLst/>
        </a:prstGeom>
      </xdr:spPr>
    </xdr:pic>
    <xdr:clientData/>
  </xdr:oneCellAnchor>
  <xdr:oneCellAnchor>
    <xdr:from>
      <xdr:col>1</xdr:col>
      <xdr:colOff>1277470</xdr:colOff>
      <xdr:row>58</xdr:row>
      <xdr:rowOff>11206</xdr:rowOff>
    </xdr:from>
    <xdr:ext cx="2799957" cy="1949823"/>
    <xdr:pic>
      <xdr:nvPicPr>
        <xdr:cNvPr id="7" name="Picture 6">
          <a:extLst>
            <a:ext uri="{FF2B5EF4-FFF2-40B4-BE49-F238E27FC236}">
              <a16:creationId xmlns:a16="http://schemas.microsoft.com/office/drawing/2014/main" id="{E8A04BA6-5281-45D5-BBA9-7647D513E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5320" y="9402856"/>
          <a:ext cx="2799957" cy="1949823"/>
        </a:xfrm>
        <a:prstGeom prst="rect">
          <a:avLst/>
        </a:prstGeom>
      </xdr:spPr>
    </xdr:pic>
    <xdr:clientData/>
  </xdr:oneCellAnchor>
  <xdr:oneCellAnchor>
    <xdr:from>
      <xdr:col>1</xdr:col>
      <xdr:colOff>1512794</xdr:colOff>
      <xdr:row>84</xdr:row>
      <xdr:rowOff>145676</xdr:rowOff>
    </xdr:from>
    <xdr:ext cx="2678745" cy="1893794"/>
    <xdr:pic>
      <xdr:nvPicPr>
        <xdr:cNvPr id="8" name="Picture 7">
          <a:extLst>
            <a:ext uri="{FF2B5EF4-FFF2-40B4-BE49-F238E27FC236}">
              <a16:creationId xmlns:a16="http://schemas.microsoft.com/office/drawing/2014/main" id="{685E341D-C7D1-4712-9463-3314BC435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0644" y="13747376"/>
          <a:ext cx="2678745" cy="1893794"/>
        </a:xfrm>
        <a:prstGeom prst="rect">
          <a:avLst/>
        </a:prstGeom>
      </xdr:spPr>
    </xdr:pic>
    <xdr:clientData/>
  </xdr:oneCellAnchor>
  <xdr:oneCellAnchor>
    <xdr:from>
      <xdr:col>1</xdr:col>
      <xdr:colOff>1501589</xdr:colOff>
      <xdr:row>171</xdr:row>
      <xdr:rowOff>201706</xdr:rowOff>
    </xdr:from>
    <xdr:ext cx="2644588" cy="1842229"/>
    <xdr:pic>
      <xdr:nvPicPr>
        <xdr:cNvPr id="9" name="Picture 8">
          <a:extLst>
            <a:ext uri="{FF2B5EF4-FFF2-40B4-BE49-F238E27FC236}">
              <a16:creationId xmlns:a16="http://schemas.microsoft.com/office/drawing/2014/main" id="{C872CB16-C8A0-41A2-B936-C611BBF0C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439" y="27852781"/>
          <a:ext cx="2644588" cy="1842229"/>
        </a:xfrm>
        <a:prstGeom prst="rect">
          <a:avLst/>
        </a:prstGeom>
      </xdr:spPr>
    </xdr:pic>
    <xdr:clientData/>
  </xdr:oneCellAnchor>
  <xdr:twoCellAnchor>
    <xdr:from>
      <xdr:col>18</xdr:col>
      <xdr:colOff>22412</xdr:colOff>
      <xdr:row>0</xdr:row>
      <xdr:rowOff>56030</xdr:rowOff>
    </xdr:from>
    <xdr:to>
      <xdr:col>19</xdr:col>
      <xdr:colOff>795618</xdr:colOff>
      <xdr:row>3</xdr:row>
      <xdr:rowOff>992561</xdr:rowOff>
    </xdr:to>
    <xdr:pic>
      <xdr:nvPicPr>
        <xdr:cNvPr id="3" name="Picture 47" descr="PI_LOGO2">
          <a:extLst>
            <a:ext uri="{FF2B5EF4-FFF2-40B4-BE49-F238E27FC236}">
              <a16:creationId xmlns:a16="http://schemas.microsoft.com/office/drawing/2014/main" id="{038A0C19-6E2B-4643-8D27-439C0876C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73500" y="56030"/>
          <a:ext cx="1680883" cy="1676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39"/>
  <sheetViews>
    <sheetView tabSelected="1" view="pageBreakPreview" zoomScale="80" zoomScaleNormal="50" zoomScaleSheetLayoutView="80" workbookViewId="0">
      <selection activeCell="E18" sqref="E18"/>
    </sheetView>
  </sheetViews>
  <sheetFormatPr defaultColWidth="27.7109375" defaultRowHeight="15" x14ac:dyDescent="0.2"/>
  <cols>
    <col min="1" max="1" width="15.140625" style="14" customWidth="1"/>
    <col min="2" max="2" width="42.28515625" style="2" customWidth="1"/>
    <col min="3" max="3" width="24.42578125" style="2" customWidth="1"/>
    <col min="4" max="4" width="23.42578125" style="33" bestFit="1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23" bestFit="1" customWidth="1"/>
    <col min="19" max="20" width="13" style="19" customWidth="1"/>
    <col min="21" max="21" width="9.140625" style="2" customWidth="1"/>
    <col min="22" max="16384" width="27.7109375" style="2"/>
  </cols>
  <sheetData>
    <row r="1" spans="1:21" ht="12.75" customHeight="1" x14ac:dyDescent="0.3">
      <c r="A1" s="40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3"/>
      <c r="S1" s="44"/>
      <c r="T1" s="44"/>
    </row>
    <row r="2" spans="1:21" s="15" customFormat="1" ht="23.25" customHeight="1" x14ac:dyDescent="0.35">
      <c r="A2" s="694" t="s">
        <v>55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</row>
    <row r="3" spans="1:21" s="15" customFormat="1" ht="23.25" customHeight="1" x14ac:dyDescent="0.35">
      <c r="A3" s="694" t="s">
        <v>32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</row>
    <row r="4" spans="1:21" s="15" customFormat="1" ht="23.25" customHeight="1" x14ac:dyDescent="0.35">
      <c r="A4" s="696" t="s">
        <v>40</v>
      </c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</row>
    <row r="5" spans="1:21" s="15" customFormat="1" ht="23.25" customHeight="1" x14ac:dyDescent="0.35">
      <c r="A5" s="696" t="s">
        <v>22</v>
      </c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</row>
    <row r="6" spans="1:21" ht="12.75" customHeight="1" x14ac:dyDescent="0.2">
      <c r="A6" s="45" t="s">
        <v>0</v>
      </c>
      <c r="B6" s="8"/>
      <c r="C6" s="8"/>
      <c r="D6" s="11"/>
      <c r="E6" s="29"/>
      <c r="F6" s="46"/>
      <c r="G6" s="32"/>
      <c r="H6" s="32"/>
      <c r="I6" s="32"/>
      <c r="J6" s="32"/>
      <c r="K6" s="32"/>
      <c r="L6" s="9"/>
      <c r="M6" s="32"/>
      <c r="N6" s="33"/>
      <c r="P6" s="3"/>
    </row>
    <row r="7" spans="1:21" ht="12.75" customHeight="1" x14ac:dyDescent="0.2">
      <c r="A7" s="45" t="s">
        <v>1</v>
      </c>
      <c r="B7" s="8"/>
      <c r="C7" s="8"/>
      <c r="D7" s="11"/>
      <c r="E7" s="29"/>
      <c r="F7" s="46"/>
      <c r="G7" s="34"/>
      <c r="H7" s="34"/>
      <c r="I7" s="34"/>
      <c r="J7" s="34"/>
      <c r="K7" s="34"/>
      <c r="L7" s="1"/>
      <c r="M7" s="32"/>
      <c r="N7" s="33"/>
      <c r="O7" s="5"/>
      <c r="P7" s="3"/>
    </row>
    <row r="8" spans="1:21" ht="12.75" customHeight="1" x14ac:dyDescent="0.2">
      <c r="A8" s="45" t="s">
        <v>3</v>
      </c>
      <c r="B8" s="8"/>
      <c r="C8" s="8"/>
      <c r="D8" s="11"/>
      <c r="E8" s="29"/>
      <c r="F8" s="11"/>
      <c r="K8" s="34"/>
      <c r="L8" s="1"/>
      <c r="M8" s="34"/>
      <c r="N8" s="33"/>
      <c r="O8" s="6"/>
    </row>
    <row r="9" spans="1:21" s="10" customFormat="1" ht="12.75" customHeight="1" x14ac:dyDescent="0.15">
      <c r="A9" s="45" t="s">
        <v>2</v>
      </c>
      <c r="D9" s="38"/>
      <c r="E9" s="30"/>
      <c r="F9" s="11"/>
      <c r="G9" s="14"/>
      <c r="H9" s="47"/>
      <c r="I9" s="47"/>
      <c r="J9" s="47"/>
      <c r="K9" s="47"/>
      <c r="L9" s="47"/>
      <c r="M9" s="47"/>
      <c r="N9" s="47"/>
      <c r="O9" s="47"/>
      <c r="P9" s="4"/>
      <c r="Q9" s="4"/>
      <c r="R9" s="24"/>
      <c r="S9" s="20"/>
      <c r="T9" s="20"/>
    </row>
    <row r="10" spans="1:21" s="7" customFormat="1" ht="33.75" customHeight="1" thickBot="1" x14ac:dyDescent="0.25">
      <c r="A10" s="700"/>
      <c r="B10" s="701"/>
      <c r="C10" s="701"/>
      <c r="D10" s="701"/>
      <c r="E10" s="701"/>
      <c r="F10" s="11"/>
      <c r="G10" s="11"/>
      <c r="H10" s="11"/>
      <c r="I10" s="11"/>
      <c r="J10" s="11"/>
      <c r="K10" s="12"/>
      <c r="L10" s="12"/>
      <c r="M10" s="12"/>
      <c r="N10" s="12"/>
      <c r="O10" s="13"/>
      <c r="P10" s="4"/>
      <c r="Q10" s="4"/>
      <c r="R10" s="25"/>
      <c r="S10" s="21"/>
      <c r="T10" s="21"/>
    </row>
    <row r="11" spans="1:21" s="7" customFormat="1" ht="15.75" customHeight="1" x14ac:dyDescent="0.2">
      <c r="A11" s="698" t="s">
        <v>2683</v>
      </c>
      <c r="B11" s="699"/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699"/>
    </row>
    <row r="12" spans="1:21" s="7" customFormat="1" ht="15.75" customHeight="1" thickBot="1" x14ac:dyDescent="0.25">
      <c r="A12" s="692"/>
      <c r="B12" s="693"/>
      <c r="C12" s="693"/>
      <c r="D12" s="693"/>
      <c r="E12" s="693"/>
      <c r="F12" s="693"/>
      <c r="G12" s="693"/>
      <c r="H12" s="693"/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</row>
    <row r="13" spans="1:21" s="7" customFormat="1" ht="15.75" customHeight="1" x14ac:dyDescent="0.2">
      <c r="A13" s="689" t="s">
        <v>5</v>
      </c>
      <c r="B13" s="687"/>
      <c r="C13" s="687"/>
      <c r="D13" s="687"/>
      <c r="E13" s="687"/>
      <c r="F13" s="687"/>
      <c r="G13" s="687"/>
      <c r="H13" s="687" t="s">
        <v>6</v>
      </c>
      <c r="I13" s="687"/>
      <c r="J13" s="687"/>
      <c r="K13" s="687"/>
      <c r="L13" s="687"/>
      <c r="M13" s="687" t="s">
        <v>7</v>
      </c>
      <c r="N13" s="687"/>
      <c r="O13" s="687"/>
      <c r="P13" s="687"/>
      <c r="Q13" s="687"/>
      <c r="R13" s="26"/>
      <c r="S13" s="688" t="s">
        <v>39</v>
      </c>
      <c r="T13" s="688"/>
    </row>
    <row r="14" spans="1:21" s="14" customFormat="1" ht="15.75" customHeight="1" x14ac:dyDescent="0.2">
      <c r="A14" s="39" t="s">
        <v>8</v>
      </c>
      <c r="B14" s="37" t="s">
        <v>9</v>
      </c>
      <c r="C14" s="37" t="s">
        <v>20</v>
      </c>
      <c r="D14" s="37" t="s">
        <v>21</v>
      </c>
      <c r="E14" s="28" t="s">
        <v>24</v>
      </c>
      <c r="F14" s="18" t="s">
        <v>11</v>
      </c>
      <c r="G14" s="18" t="s">
        <v>12</v>
      </c>
      <c r="H14" s="18" t="s">
        <v>13</v>
      </c>
      <c r="I14" s="18" t="s">
        <v>19</v>
      </c>
      <c r="J14" s="18" t="s">
        <v>14</v>
      </c>
      <c r="K14" s="18" t="s">
        <v>15</v>
      </c>
      <c r="L14" s="18" t="s">
        <v>16</v>
      </c>
      <c r="M14" s="17" t="s">
        <v>13</v>
      </c>
      <c r="N14" s="16" t="s">
        <v>19</v>
      </c>
      <c r="O14" s="16" t="s">
        <v>14</v>
      </c>
      <c r="P14" s="16" t="s">
        <v>15</v>
      </c>
      <c r="Q14" s="36" t="s">
        <v>16</v>
      </c>
      <c r="R14" s="27" t="s">
        <v>4</v>
      </c>
      <c r="S14" s="22" t="s">
        <v>17</v>
      </c>
      <c r="T14" s="22" t="s">
        <v>18</v>
      </c>
    </row>
    <row r="15" spans="1:21" s="11" customFormat="1" ht="88.5" customHeight="1" x14ac:dyDescent="0.2">
      <c r="A15" s="49" t="s">
        <v>2900</v>
      </c>
      <c r="B15" s="49" t="s">
        <v>33</v>
      </c>
      <c r="C15" s="49"/>
      <c r="D15" s="50" t="s">
        <v>54</v>
      </c>
      <c r="E15" s="54" t="s">
        <v>56</v>
      </c>
      <c r="F15" s="48">
        <v>24</v>
      </c>
      <c r="G15" s="48">
        <v>8</v>
      </c>
      <c r="H15" s="56">
        <v>14</v>
      </c>
      <c r="I15" s="56">
        <v>17</v>
      </c>
      <c r="J15" s="56">
        <v>15</v>
      </c>
      <c r="K15" s="56">
        <v>8</v>
      </c>
      <c r="L15" s="51">
        <f>(K15*J15*I15)/1728</f>
        <v>1.1805555555555556</v>
      </c>
      <c r="M15" s="56">
        <v>4</v>
      </c>
      <c r="N15" s="56">
        <v>13.5</v>
      </c>
      <c r="O15" s="56">
        <v>5.25</v>
      </c>
      <c r="P15" s="56">
        <v>6.25</v>
      </c>
      <c r="Q15" s="51">
        <f>(P15*O15*N15)/1728</f>
        <v>0.25634765625</v>
      </c>
      <c r="R15" s="53">
        <v>10</v>
      </c>
      <c r="S15" s="60">
        <v>2.4</v>
      </c>
      <c r="T15" s="61">
        <f t="shared" ref="T15:T23" si="0">S15*F15</f>
        <v>57.599999999999994</v>
      </c>
      <c r="U15" s="614"/>
    </row>
    <row r="16" spans="1:21" s="11" customFormat="1" ht="88.5" customHeight="1" x14ac:dyDescent="0.2">
      <c r="A16" s="49" t="s">
        <v>57</v>
      </c>
      <c r="B16" s="49" t="s">
        <v>34</v>
      </c>
      <c r="C16" s="49"/>
      <c r="D16" s="50" t="s">
        <v>25</v>
      </c>
      <c r="E16" s="54" t="s">
        <v>58</v>
      </c>
      <c r="F16" s="48">
        <v>24</v>
      </c>
      <c r="G16" s="48">
        <v>12</v>
      </c>
      <c r="H16" s="51">
        <v>19.2</v>
      </c>
      <c r="I16" s="51">
        <v>12.25</v>
      </c>
      <c r="J16" s="51">
        <v>17.25</v>
      </c>
      <c r="K16" s="51">
        <v>9.5</v>
      </c>
      <c r="L16" s="51">
        <f t="shared" ref="L16:L23" si="1">(K16*J16*I16)/1728</f>
        <v>1.1617296006944444</v>
      </c>
      <c r="M16" s="51">
        <v>9</v>
      </c>
      <c r="N16" s="51">
        <v>8.25</v>
      </c>
      <c r="O16" s="51">
        <v>11.25</v>
      </c>
      <c r="P16" s="51">
        <v>8.5</v>
      </c>
      <c r="Q16" s="51">
        <f t="shared" ref="Q16:Q23" si="2">(P16*O16*N16)/1728</f>
        <v>0.45654296875</v>
      </c>
      <c r="R16" s="53">
        <v>12</v>
      </c>
      <c r="S16" s="60">
        <v>2.86</v>
      </c>
      <c r="T16" s="61">
        <f t="shared" si="0"/>
        <v>68.64</v>
      </c>
      <c r="U16" s="614"/>
    </row>
    <row r="17" spans="1:21" s="11" customFormat="1" ht="88.5" customHeight="1" x14ac:dyDescent="0.2">
      <c r="A17" s="49" t="s">
        <v>59</v>
      </c>
      <c r="B17" s="49" t="s">
        <v>35</v>
      </c>
      <c r="C17" s="49"/>
      <c r="D17" s="50" t="s">
        <v>26</v>
      </c>
      <c r="E17" s="54" t="s">
        <v>61</v>
      </c>
      <c r="F17" s="48">
        <v>24</v>
      </c>
      <c r="G17" s="48">
        <v>12</v>
      </c>
      <c r="H17" s="51">
        <v>18.399999999999999</v>
      </c>
      <c r="I17" s="51">
        <v>12.375</v>
      </c>
      <c r="J17" s="51">
        <v>17.25</v>
      </c>
      <c r="K17" s="51">
        <v>9.5</v>
      </c>
      <c r="L17" s="51">
        <f t="shared" ref="L17" si="3">(K17*J17*I17)/1728</f>
        <v>1.173583984375</v>
      </c>
      <c r="M17" s="51">
        <v>8.6</v>
      </c>
      <c r="N17" s="51">
        <v>8.25</v>
      </c>
      <c r="O17" s="51">
        <v>11.25</v>
      </c>
      <c r="P17" s="51">
        <v>8.625</v>
      </c>
      <c r="Q17" s="51">
        <f t="shared" ref="Q17" si="4">(P17*O17*N17)/1728</f>
        <v>0.4632568359375</v>
      </c>
      <c r="R17" s="53">
        <v>15</v>
      </c>
      <c r="S17" s="60">
        <v>3.19</v>
      </c>
      <c r="T17" s="61">
        <f t="shared" si="0"/>
        <v>76.56</v>
      </c>
      <c r="U17" s="614"/>
    </row>
    <row r="18" spans="1:21" s="11" customFormat="1" ht="88.5" customHeight="1" x14ac:dyDescent="0.2">
      <c r="A18" s="49" t="s">
        <v>60</v>
      </c>
      <c r="B18" s="49" t="s">
        <v>42</v>
      </c>
      <c r="C18" s="49"/>
      <c r="D18" s="50" t="s">
        <v>26</v>
      </c>
      <c r="E18" s="54" t="s">
        <v>78</v>
      </c>
      <c r="F18" s="48">
        <v>24</v>
      </c>
      <c r="G18" s="48">
        <v>12</v>
      </c>
      <c r="H18" s="51">
        <v>18.399999999999999</v>
      </c>
      <c r="I18" s="51">
        <v>12.375</v>
      </c>
      <c r="J18" s="51">
        <v>17.25</v>
      </c>
      <c r="K18" s="51">
        <v>9.5</v>
      </c>
      <c r="L18" s="51">
        <f t="shared" si="1"/>
        <v>1.173583984375</v>
      </c>
      <c r="M18" s="51">
        <v>8.6</v>
      </c>
      <c r="N18" s="51">
        <v>8.25</v>
      </c>
      <c r="O18" s="51">
        <v>11.25</v>
      </c>
      <c r="P18" s="51">
        <v>8.625</v>
      </c>
      <c r="Q18" s="51">
        <f t="shared" si="2"/>
        <v>0.4632568359375</v>
      </c>
      <c r="R18" s="52">
        <v>15</v>
      </c>
      <c r="S18" s="60">
        <v>3.19</v>
      </c>
      <c r="T18" s="61">
        <f t="shared" si="0"/>
        <v>76.56</v>
      </c>
      <c r="U18" s="614"/>
    </row>
    <row r="19" spans="1:21" s="11" customFormat="1" ht="88.5" customHeight="1" x14ac:dyDescent="0.2">
      <c r="A19" s="49" t="s">
        <v>62</v>
      </c>
      <c r="B19" s="49" t="s">
        <v>63</v>
      </c>
      <c r="C19" s="49"/>
      <c r="D19" s="50" t="s">
        <v>28</v>
      </c>
      <c r="E19" s="54" t="s">
        <v>64</v>
      </c>
      <c r="F19" s="48">
        <v>24</v>
      </c>
      <c r="G19" s="48">
        <v>8</v>
      </c>
      <c r="H19" s="51">
        <v>22</v>
      </c>
      <c r="I19" s="51">
        <v>11.875</v>
      </c>
      <c r="J19" s="51">
        <v>19</v>
      </c>
      <c r="K19" s="51">
        <v>9.375</v>
      </c>
      <c r="L19" s="51">
        <f t="shared" ref="L19" si="5">(K19*J19*I19)/1728</f>
        <v>1.2240939670138888</v>
      </c>
      <c r="M19" s="51">
        <v>7</v>
      </c>
      <c r="N19" s="51">
        <v>6</v>
      </c>
      <c r="O19" s="51">
        <v>10.75</v>
      </c>
      <c r="P19" s="51">
        <v>8.5</v>
      </c>
      <c r="Q19" s="51">
        <f t="shared" ref="Q19" si="6">(P19*O19*N19)/1728</f>
        <v>0.31727430555555558</v>
      </c>
      <c r="R19" s="53">
        <v>17</v>
      </c>
      <c r="S19" s="60">
        <v>3.46</v>
      </c>
      <c r="T19" s="61">
        <f t="shared" si="0"/>
        <v>83.039999999999992</v>
      </c>
      <c r="U19" s="614"/>
    </row>
    <row r="20" spans="1:21" s="11" customFormat="1" ht="88.5" customHeight="1" x14ac:dyDescent="0.2">
      <c r="A20" s="49" t="s">
        <v>65</v>
      </c>
      <c r="B20" s="49" t="s">
        <v>66</v>
      </c>
      <c r="C20" s="49"/>
      <c r="D20" s="50" t="s">
        <v>28</v>
      </c>
      <c r="E20" s="54" t="s">
        <v>67</v>
      </c>
      <c r="F20" s="48">
        <v>24</v>
      </c>
      <c r="G20" s="48">
        <v>8</v>
      </c>
      <c r="H20" s="51">
        <v>22</v>
      </c>
      <c r="I20" s="51">
        <v>11.875</v>
      </c>
      <c r="J20" s="51">
        <v>19</v>
      </c>
      <c r="K20" s="51">
        <v>9.375</v>
      </c>
      <c r="L20" s="51">
        <f t="shared" si="1"/>
        <v>1.2240939670138888</v>
      </c>
      <c r="M20" s="51">
        <v>7</v>
      </c>
      <c r="N20" s="51">
        <v>6</v>
      </c>
      <c r="O20" s="51">
        <v>10.75</v>
      </c>
      <c r="P20" s="51">
        <v>8.5</v>
      </c>
      <c r="Q20" s="51">
        <f t="shared" si="2"/>
        <v>0.31727430555555558</v>
      </c>
      <c r="R20" s="53">
        <v>17</v>
      </c>
      <c r="S20" s="60">
        <v>3.64</v>
      </c>
      <c r="T20" s="61">
        <f t="shared" si="0"/>
        <v>87.36</v>
      </c>
      <c r="U20" s="614"/>
    </row>
    <row r="21" spans="1:21" s="11" customFormat="1" ht="88.5" customHeight="1" x14ac:dyDescent="0.2">
      <c r="A21" s="49" t="s">
        <v>68</v>
      </c>
      <c r="B21" s="49" t="s">
        <v>43</v>
      </c>
      <c r="C21" s="49"/>
      <c r="D21" s="50" t="s">
        <v>29</v>
      </c>
      <c r="E21" s="54" t="s">
        <v>69</v>
      </c>
      <c r="F21" s="48">
        <v>24</v>
      </c>
      <c r="G21" s="48">
        <v>12</v>
      </c>
      <c r="H21" s="51">
        <v>19.399999999999999</v>
      </c>
      <c r="I21" s="51">
        <v>14.25</v>
      </c>
      <c r="J21" s="51">
        <v>20.625</v>
      </c>
      <c r="K21" s="51">
        <v>8.75</v>
      </c>
      <c r="L21" s="51">
        <f t="shared" si="1"/>
        <v>1.4882405598958333</v>
      </c>
      <c r="M21" s="51">
        <v>8.8000000000000007</v>
      </c>
      <c r="N21" s="51">
        <v>10</v>
      </c>
      <c r="O21" s="51">
        <v>13</v>
      </c>
      <c r="P21" s="51">
        <v>7.75</v>
      </c>
      <c r="Q21" s="51">
        <f t="shared" si="2"/>
        <v>0.58304398148148151</v>
      </c>
      <c r="R21" s="53">
        <v>17</v>
      </c>
      <c r="S21" s="60">
        <v>4</v>
      </c>
      <c r="T21" s="61">
        <f t="shared" si="0"/>
        <v>96</v>
      </c>
      <c r="U21" s="614"/>
    </row>
    <row r="22" spans="1:21" s="11" customFormat="1" ht="88.5" customHeight="1" x14ac:dyDescent="0.2">
      <c r="A22" s="49" t="s">
        <v>70</v>
      </c>
      <c r="B22" s="49" t="s">
        <v>36</v>
      </c>
      <c r="C22" s="49"/>
      <c r="D22" s="50" t="s">
        <v>30</v>
      </c>
      <c r="E22" s="54" t="s">
        <v>71</v>
      </c>
      <c r="F22" s="48">
        <v>24</v>
      </c>
      <c r="G22" s="48">
        <v>12</v>
      </c>
      <c r="H22" s="51">
        <v>26.2</v>
      </c>
      <c r="I22" s="51">
        <v>13.75</v>
      </c>
      <c r="J22" s="51">
        <v>18</v>
      </c>
      <c r="K22" s="51">
        <v>10.5</v>
      </c>
      <c r="L22" s="51">
        <f t="shared" si="1"/>
        <v>1.50390625</v>
      </c>
      <c r="M22" s="51">
        <v>12.4</v>
      </c>
      <c r="N22" s="51">
        <v>8.5</v>
      </c>
      <c r="O22" s="51">
        <v>12.75</v>
      </c>
      <c r="P22" s="51">
        <v>9.5</v>
      </c>
      <c r="Q22" s="51">
        <f t="shared" si="2"/>
        <v>0.59581163194444442</v>
      </c>
      <c r="R22" s="53">
        <v>20</v>
      </c>
      <c r="S22" s="60">
        <v>3.95</v>
      </c>
      <c r="T22" s="61">
        <f t="shared" si="0"/>
        <v>94.800000000000011</v>
      </c>
      <c r="U22" s="614"/>
    </row>
    <row r="23" spans="1:21" s="11" customFormat="1" ht="88.5" customHeight="1" x14ac:dyDescent="0.2">
      <c r="A23" s="49" t="s">
        <v>45</v>
      </c>
      <c r="B23" s="49" t="s">
        <v>46</v>
      </c>
      <c r="C23" s="49"/>
      <c r="D23" s="50" t="s">
        <v>52</v>
      </c>
      <c r="E23" s="54" t="s">
        <v>47</v>
      </c>
      <c r="F23" s="48">
        <v>24</v>
      </c>
      <c r="G23" s="48">
        <v>12</v>
      </c>
      <c r="H23" s="51">
        <v>17.2</v>
      </c>
      <c r="I23" s="51">
        <v>13.75</v>
      </c>
      <c r="J23" s="51">
        <v>11.25</v>
      </c>
      <c r="K23" s="51">
        <v>14.75</v>
      </c>
      <c r="L23" s="51">
        <f t="shared" si="1"/>
        <v>1.3203938802083333</v>
      </c>
      <c r="M23" s="51">
        <v>8.1999999999999993</v>
      </c>
      <c r="N23" s="51">
        <v>10.5</v>
      </c>
      <c r="O23" s="51">
        <v>13</v>
      </c>
      <c r="P23" s="51">
        <v>7.25</v>
      </c>
      <c r="Q23" s="51">
        <f t="shared" si="2"/>
        <v>0.57269965277777779</v>
      </c>
      <c r="R23" s="53">
        <v>20</v>
      </c>
      <c r="S23" s="60">
        <v>3.85</v>
      </c>
      <c r="T23" s="61">
        <f t="shared" si="0"/>
        <v>92.4</v>
      </c>
      <c r="U23" s="614"/>
    </row>
    <row r="24" spans="1:21" s="11" customFormat="1" ht="15.75" customHeight="1" x14ac:dyDescent="0.2">
      <c r="A24" s="689" t="s">
        <v>5</v>
      </c>
      <c r="B24" s="687"/>
      <c r="C24" s="687"/>
      <c r="D24" s="687"/>
      <c r="E24" s="687"/>
      <c r="F24" s="687"/>
      <c r="G24" s="687"/>
      <c r="H24" s="687" t="s">
        <v>6</v>
      </c>
      <c r="I24" s="687"/>
      <c r="J24" s="687"/>
      <c r="K24" s="687"/>
      <c r="L24" s="687"/>
      <c r="M24" s="687" t="s">
        <v>7</v>
      </c>
      <c r="N24" s="687"/>
      <c r="O24" s="687"/>
      <c r="P24" s="687"/>
      <c r="Q24" s="687"/>
      <c r="R24" s="26"/>
      <c r="S24" s="688" t="s">
        <v>39</v>
      </c>
      <c r="T24" s="688"/>
      <c r="U24" s="614"/>
    </row>
    <row r="25" spans="1:21" s="11" customFormat="1" ht="15.75" customHeight="1" x14ac:dyDescent="0.2">
      <c r="A25" s="39" t="s">
        <v>8</v>
      </c>
      <c r="B25" s="37" t="s">
        <v>9</v>
      </c>
      <c r="C25" s="37" t="s">
        <v>20</v>
      </c>
      <c r="D25" s="37" t="s">
        <v>21</v>
      </c>
      <c r="E25" s="28" t="s">
        <v>24</v>
      </c>
      <c r="F25" s="18" t="s">
        <v>11</v>
      </c>
      <c r="G25" s="18" t="s">
        <v>12</v>
      </c>
      <c r="H25" s="18" t="s">
        <v>13</v>
      </c>
      <c r="I25" s="18" t="s">
        <v>19</v>
      </c>
      <c r="J25" s="18" t="s">
        <v>14</v>
      </c>
      <c r="K25" s="18" t="s">
        <v>15</v>
      </c>
      <c r="L25" s="18" t="s">
        <v>16</v>
      </c>
      <c r="M25" s="17" t="s">
        <v>13</v>
      </c>
      <c r="N25" s="16" t="s">
        <v>19</v>
      </c>
      <c r="O25" s="16" t="s">
        <v>14</v>
      </c>
      <c r="P25" s="16" t="s">
        <v>15</v>
      </c>
      <c r="Q25" s="36" t="s">
        <v>16</v>
      </c>
      <c r="R25" s="27" t="s">
        <v>4</v>
      </c>
      <c r="S25" s="22" t="s">
        <v>17</v>
      </c>
      <c r="T25" s="22" t="s">
        <v>18</v>
      </c>
      <c r="U25" s="614"/>
    </row>
    <row r="26" spans="1:21" s="11" customFormat="1" ht="88.5" customHeight="1" x14ac:dyDescent="0.2">
      <c r="A26" s="49" t="s">
        <v>72</v>
      </c>
      <c r="B26" s="49" t="s">
        <v>48</v>
      </c>
      <c r="C26" s="49"/>
      <c r="D26" s="50" t="s">
        <v>31</v>
      </c>
      <c r="E26" s="54" t="s">
        <v>73</v>
      </c>
      <c r="F26" s="48">
        <v>24</v>
      </c>
      <c r="G26" s="48">
        <v>12</v>
      </c>
      <c r="H26" s="51">
        <v>29.8</v>
      </c>
      <c r="I26" s="51">
        <v>15.75</v>
      </c>
      <c r="J26" s="51">
        <v>20</v>
      </c>
      <c r="K26" s="51">
        <v>10.75</v>
      </c>
      <c r="L26" s="51">
        <f t="shared" ref="L26:L27" si="7">(K26*J26*I26)/1728</f>
        <v>1.9596354166666667</v>
      </c>
      <c r="M26" s="51">
        <v>14.2</v>
      </c>
      <c r="N26" s="51">
        <v>9.5</v>
      </c>
      <c r="O26" s="51">
        <v>15.125</v>
      </c>
      <c r="P26" s="51">
        <v>10</v>
      </c>
      <c r="Q26" s="51">
        <f t="shared" ref="Q26:Q27" si="8">(P26*O26*N26)/1728</f>
        <v>0.8315248842592593</v>
      </c>
      <c r="R26" s="53">
        <v>24</v>
      </c>
      <c r="S26" s="60">
        <v>5.19</v>
      </c>
      <c r="T26" s="61">
        <f>S26*F26</f>
        <v>124.56</v>
      </c>
      <c r="U26" s="614"/>
    </row>
    <row r="27" spans="1:21" s="11" customFormat="1" ht="88.5" customHeight="1" x14ac:dyDescent="0.2">
      <c r="A27" s="57" t="s">
        <v>74</v>
      </c>
      <c r="B27" s="58" t="s">
        <v>49</v>
      </c>
      <c r="C27" s="58"/>
      <c r="D27" s="50" t="s">
        <v>53</v>
      </c>
      <c r="E27" s="54" t="s">
        <v>79</v>
      </c>
      <c r="F27" s="48">
        <v>24</v>
      </c>
      <c r="G27" s="48">
        <v>12</v>
      </c>
      <c r="H27" s="51">
        <v>14.8</v>
      </c>
      <c r="I27" s="51">
        <v>26</v>
      </c>
      <c r="J27" s="51">
        <v>13.5</v>
      </c>
      <c r="K27" s="51">
        <v>9.75</v>
      </c>
      <c r="L27" s="51">
        <f t="shared" si="7"/>
        <v>1.98046875</v>
      </c>
      <c r="M27" s="51">
        <v>6.4</v>
      </c>
      <c r="N27" s="51">
        <v>12.5</v>
      </c>
      <c r="O27" s="51">
        <v>12.5</v>
      </c>
      <c r="P27" s="51">
        <v>8.75</v>
      </c>
      <c r="Q27" s="51">
        <f t="shared" si="8"/>
        <v>0.79119646990740744</v>
      </c>
      <c r="R27" s="53">
        <v>24</v>
      </c>
      <c r="S27" s="60">
        <v>5.25</v>
      </c>
      <c r="T27" s="61">
        <f>S27*F27</f>
        <v>126</v>
      </c>
      <c r="U27" s="614"/>
    </row>
    <row r="28" spans="1:21" s="11" customFormat="1" ht="15.75" customHeight="1" x14ac:dyDescent="0.2">
      <c r="A28" s="689" t="s">
        <v>5</v>
      </c>
      <c r="B28" s="687"/>
      <c r="C28" s="687"/>
      <c r="D28" s="687"/>
      <c r="E28" s="687"/>
      <c r="F28" s="687"/>
      <c r="G28" s="687"/>
      <c r="H28" s="687" t="s">
        <v>6</v>
      </c>
      <c r="I28" s="687"/>
      <c r="J28" s="687"/>
      <c r="K28" s="687"/>
      <c r="L28" s="687"/>
      <c r="M28" s="687" t="s">
        <v>7</v>
      </c>
      <c r="N28" s="687"/>
      <c r="O28" s="687"/>
      <c r="P28" s="687"/>
      <c r="Q28" s="687"/>
      <c r="R28" s="26"/>
      <c r="S28" s="688" t="s">
        <v>44</v>
      </c>
      <c r="T28" s="688"/>
      <c r="U28" s="614"/>
    </row>
    <row r="29" spans="1:21" s="11" customFormat="1" ht="15.75" customHeight="1" x14ac:dyDescent="0.2">
      <c r="A29" s="39" t="s">
        <v>8</v>
      </c>
      <c r="B29" s="37" t="s">
        <v>9</v>
      </c>
      <c r="C29" s="37" t="s">
        <v>20</v>
      </c>
      <c r="D29" s="37" t="s">
        <v>21</v>
      </c>
      <c r="E29" s="28" t="s">
        <v>10</v>
      </c>
      <c r="F29" s="18" t="s">
        <v>11</v>
      </c>
      <c r="G29" s="18" t="s">
        <v>12</v>
      </c>
      <c r="H29" s="18" t="s">
        <v>13</v>
      </c>
      <c r="I29" s="18" t="s">
        <v>19</v>
      </c>
      <c r="J29" s="18" t="s">
        <v>14</v>
      </c>
      <c r="K29" s="18" t="s">
        <v>15</v>
      </c>
      <c r="L29" s="18" t="s">
        <v>16</v>
      </c>
      <c r="M29" s="17" t="s">
        <v>13</v>
      </c>
      <c r="N29" s="16" t="s">
        <v>19</v>
      </c>
      <c r="O29" s="16" t="s">
        <v>14</v>
      </c>
      <c r="P29" s="16" t="s">
        <v>15</v>
      </c>
      <c r="Q29" s="36" t="s">
        <v>16</v>
      </c>
      <c r="R29" s="27" t="s">
        <v>4</v>
      </c>
      <c r="S29" s="22" t="s">
        <v>17</v>
      </c>
      <c r="T29" s="22" t="s">
        <v>18</v>
      </c>
      <c r="U29" s="614"/>
    </row>
    <row r="30" spans="1:21" s="14" customFormat="1" ht="15.75" customHeight="1" x14ac:dyDescent="0.2">
      <c r="A30" s="690" t="s">
        <v>2682</v>
      </c>
      <c r="B30" s="691"/>
      <c r="C30" s="691"/>
      <c r="D30" s="691"/>
      <c r="E30" s="691"/>
      <c r="F30" s="691"/>
      <c r="G30" s="691"/>
      <c r="H30" s="691"/>
      <c r="I30" s="691"/>
      <c r="J30" s="691"/>
      <c r="K30" s="691"/>
      <c r="L30" s="691"/>
      <c r="M30" s="691"/>
      <c r="N30" s="691"/>
      <c r="O30" s="691"/>
      <c r="P30" s="691"/>
      <c r="Q30" s="691"/>
      <c r="R30" s="691"/>
      <c r="S30" s="691"/>
      <c r="T30" s="691"/>
      <c r="U30" s="614"/>
    </row>
    <row r="31" spans="1:21" s="14" customFormat="1" ht="15.75" customHeight="1" thickBot="1" x14ac:dyDescent="0.25">
      <c r="A31" s="692"/>
      <c r="B31" s="693"/>
      <c r="C31" s="693"/>
      <c r="D31" s="693"/>
      <c r="E31" s="693"/>
      <c r="F31" s="693"/>
      <c r="G31" s="693"/>
      <c r="H31" s="693"/>
      <c r="I31" s="693"/>
      <c r="J31" s="693"/>
      <c r="K31" s="693"/>
      <c r="L31" s="693"/>
      <c r="M31" s="693"/>
      <c r="N31" s="693"/>
      <c r="O31" s="693"/>
      <c r="P31" s="693"/>
      <c r="Q31" s="693"/>
      <c r="R31" s="693"/>
      <c r="S31" s="693"/>
      <c r="T31" s="693"/>
      <c r="U31" s="614"/>
    </row>
    <row r="32" spans="1:21" s="14" customFormat="1" ht="88.5" customHeight="1" x14ac:dyDescent="0.2">
      <c r="A32" s="59" t="s">
        <v>75</v>
      </c>
      <c r="B32" s="49" t="s">
        <v>37</v>
      </c>
      <c r="C32" s="49"/>
      <c r="D32" s="50" t="s">
        <v>41</v>
      </c>
      <c r="E32" s="54" t="s">
        <v>76</v>
      </c>
      <c r="F32" s="48">
        <v>24</v>
      </c>
      <c r="G32" s="48">
        <v>4</v>
      </c>
      <c r="H32" s="56">
        <v>32.200000000000003</v>
      </c>
      <c r="I32" s="56">
        <v>15</v>
      </c>
      <c r="J32" s="56">
        <v>23.625</v>
      </c>
      <c r="K32" s="56">
        <v>9.5</v>
      </c>
      <c r="L32" s="51">
        <f>(K32*J32*I32)/1728</f>
        <v>1.9482421875</v>
      </c>
      <c r="M32" s="56">
        <v>7.6</v>
      </c>
      <c r="N32" s="56">
        <v>7</v>
      </c>
      <c r="O32" s="56">
        <v>11.25</v>
      </c>
      <c r="P32" s="56">
        <v>8.5</v>
      </c>
      <c r="Q32" s="51">
        <f t="shared" ref="Q32:Q33" si="9">(P32*O32*N32)/1728</f>
        <v>0.38736979166666669</v>
      </c>
      <c r="R32" s="52" t="s">
        <v>23</v>
      </c>
      <c r="S32" s="60">
        <v>3.2</v>
      </c>
      <c r="T32" s="61">
        <f>S32*F32</f>
        <v>76.800000000000011</v>
      </c>
      <c r="U32" s="614"/>
    </row>
    <row r="33" spans="1:21" s="14" customFormat="1" ht="88.5" customHeight="1" x14ac:dyDescent="0.2">
      <c r="A33" s="49" t="s">
        <v>81</v>
      </c>
      <c r="B33" s="49" t="s">
        <v>38</v>
      </c>
      <c r="C33" s="49"/>
      <c r="D33" s="50" t="s">
        <v>27</v>
      </c>
      <c r="E33" s="54" t="s">
        <v>77</v>
      </c>
      <c r="F33" s="48">
        <v>24</v>
      </c>
      <c r="G33" s="48">
        <v>12</v>
      </c>
      <c r="H33" s="51">
        <v>29.4</v>
      </c>
      <c r="I33" s="51">
        <v>18.5</v>
      </c>
      <c r="J33" s="51">
        <v>20</v>
      </c>
      <c r="K33" s="51">
        <v>8</v>
      </c>
      <c r="L33" s="51">
        <f t="shared" ref="L33" si="10">(K33*J33*I33)/1728</f>
        <v>1.712962962962963</v>
      </c>
      <c r="M33" s="51">
        <v>13.8</v>
      </c>
      <c r="N33" s="51">
        <v>9.5</v>
      </c>
      <c r="O33" s="51">
        <v>17.625</v>
      </c>
      <c r="P33" s="51">
        <v>7</v>
      </c>
      <c r="Q33" s="51">
        <f t="shared" si="9"/>
        <v>0.67827690972222221</v>
      </c>
      <c r="R33" s="52" t="s">
        <v>23</v>
      </c>
      <c r="S33" s="60">
        <v>2.41</v>
      </c>
      <c r="T33" s="61">
        <f>S33*F33</f>
        <v>57.84</v>
      </c>
      <c r="U33" s="614"/>
    </row>
    <row r="34" spans="1:21" s="14" customFormat="1" ht="13.5" customHeight="1" x14ac:dyDescent="0.2">
      <c r="A34" s="690" t="s">
        <v>2682</v>
      </c>
      <c r="B34" s="691"/>
      <c r="C34" s="691"/>
      <c r="D34" s="691"/>
      <c r="E34" s="691"/>
      <c r="F34" s="691"/>
      <c r="G34" s="691"/>
      <c r="H34" s="691"/>
      <c r="I34" s="691"/>
      <c r="J34" s="691"/>
      <c r="K34" s="691"/>
      <c r="L34" s="691"/>
      <c r="M34" s="691"/>
      <c r="N34" s="691"/>
      <c r="O34" s="691"/>
      <c r="P34" s="691"/>
      <c r="Q34" s="691"/>
      <c r="R34" s="691"/>
      <c r="S34" s="691"/>
      <c r="T34" s="691"/>
      <c r="U34" s="614"/>
    </row>
    <row r="35" spans="1:21" s="14" customFormat="1" ht="13.5" customHeight="1" thickBot="1" x14ac:dyDescent="0.25">
      <c r="A35" s="692"/>
      <c r="B35" s="693"/>
      <c r="C35" s="693"/>
      <c r="D35" s="693"/>
      <c r="E35" s="693"/>
      <c r="F35" s="693"/>
      <c r="G35" s="693"/>
      <c r="H35" s="693"/>
      <c r="I35" s="693"/>
      <c r="J35" s="693"/>
      <c r="K35" s="693"/>
      <c r="L35" s="693"/>
      <c r="M35" s="693"/>
      <c r="N35" s="693"/>
      <c r="O35" s="693"/>
      <c r="P35" s="693"/>
      <c r="Q35" s="693"/>
      <c r="R35" s="693"/>
      <c r="S35" s="693"/>
      <c r="T35" s="693"/>
      <c r="U35" s="614"/>
    </row>
    <row r="36" spans="1:21" s="11" customFormat="1" ht="88.5" customHeight="1" x14ac:dyDescent="0.2">
      <c r="A36" s="49" t="s">
        <v>80</v>
      </c>
      <c r="B36" s="49" t="s">
        <v>50</v>
      </c>
      <c r="C36" s="49"/>
      <c r="D36" s="50" t="s">
        <v>51</v>
      </c>
      <c r="E36" s="54" t="s">
        <v>82</v>
      </c>
      <c r="F36" s="48">
        <v>6</v>
      </c>
      <c r="G36" s="48">
        <v>6</v>
      </c>
      <c r="H36" s="56">
        <v>9.1999999999999993</v>
      </c>
      <c r="I36" s="56">
        <v>13.75</v>
      </c>
      <c r="J36" s="56">
        <v>8.5</v>
      </c>
      <c r="K36" s="56">
        <v>7.5</v>
      </c>
      <c r="L36" s="56">
        <f>(K36*J36*I36)/1728</f>
        <v>0.50726996527777779</v>
      </c>
      <c r="M36" s="56" t="s">
        <v>23</v>
      </c>
      <c r="N36" s="56" t="s">
        <v>23</v>
      </c>
      <c r="O36" s="56" t="s">
        <v>23</v>
      </c>
      <c r="P36" s="56" t="s">
        <v>23</v>
      </c>
      <c r="Q36" s="56" t="s">
        <v>23</v>
      </c>
      <c r="R36" s="52" t="s">
        <v>23</v>
      </c>
      <c r="S36" s="60">
        <v>4.5</v>
      </c>
      <c r="T36" s="61">
        <f>S36*F36</f>
        <v>27</v>
      </c>
      <c r="U36" s="614"/>
    </row>
    <row r="37" spans="1:21" s="7" customFormat="1" ht="15.75" customHeight="1" x14ac:dyDescent="0.2">
      <c r="A37" s="1130" t="s">
        <v>5</v>
      </c>
      <c r="B37" s="1131"/>
      <c r="C37" s="1131"/>
      <c r="D37" s="1131"/>
      <c r="E37" s="1131"/>
      <c r="F37" s="1131"/>
      <c r="G37" s="1131"/>
      <c r="H37" s="1131"/>
      <c r="I37" s="1131" t="s">
        <v>6</v>
      </c>
      <c r="J37" s="1131"/>
      <c r="K37" s="1131"/>
      <c r="L37" s="1131"/>
      <c r="M37" s="1131"/>
      <c r="N37" s="1131" t="s">
        <v>2035</v>
      </c>
      <c r="O37" s="1131"/>
      <c r="P37" s="1131"/>
      <c r="Q37" s="1131"/>
      <c r="R37" s="1131"/>
      <c r="S37" s="720" t="s">
        <v>39</v>
      </c>
      <c r="T37" s="720"/>
    </row>
    <row r="38" spans="1:21" s="14" customFormat="1" ht="15.75" customHeight="1" x14ac:dyDescent="0.25">
      <c r="A38" s="1135" t="s">
        <v>8</v>
      </c>
      <c r="B38" s="1136" t="s">
        <v>9</v>
      </c>
      <c r="C38" s="1137" t="s">
        <v>20</v>
      </c>
      <c r="D38" s="1136" t="s">
        <v>21</v>
      </c>
      <c r="E38" s="1136" t="s">
        <v>2604</v>
      </c>
      <c r="F38" s="1138" t="s">
        <v>11</v>
      </c>
      <c r="G38" s="1139" t="s">
        <v>12</v>
      </c>
      <c r="H38" s="1139" t="s">
        <v>13</v>
      </c>
      <c r="I38" s="1139" t="s">
        <v>19</v>
      </c>
      <c r="J38" s="1139" t="s">
        <v>14</v>
      </c>
      <c r="K38" s="1139" t="s">
        <v>15</v>
      </c>
      <c r="L38" s="1139" t="s">
        <v>16</v>
      </c>
      <c r="M38" s="1139" t="s">
        <v>2901</v>
      </c>
      <c r="N38" s="1139" t="s">
        <v>19</v>
      </c>
      <c r="O38" s="1139" t="s">
        <v>14</v>
      </c>
      <c r="P38" s="1139" t="s">
        <v>15</v>
      </c>
      <c r="Q38" s="1139" t="s">
        <v>16</v>
      </c>
      <c r="R38" s="249" t="s">
        <v>4</v>
      </c>
      <c r="S38" s="1140" t="s">
        <v>17</v>
      </c>
      <c r="T38" s="1140" t="s">
        <v>18</v>
      </c>
    </row>
    <row r="39" spans="1:21" ht="120" customHeight="1" x14ac:dyDescent="0.25">
      <c r="A39" s="48" t="s">
        <v>2902</v>
      </c>
      <c r="B39" s="398" t="s">
        <v>2903</v>
      </c>
      <c r="C39" s="1132" t="s">
        <v>2904</v>
      </c>
      <c r="D39" s="50" t="s">
        <v>2905</v>
      </c>
      <c r="E39" s="54" t="s">
        <v>2906</v>
      </c>
      <c r="F39" s="48">
        <v>36</v>
      </c>
      <c r="G39" s="48">
        <v>36</v>
      </c>
      <c r="H39" s="55">
        <v>17.2</v>
      </c>
      <c r="I39" s="55">
        <v>22.75</v>
      </c>
      <c r="J39" s="55">
        <v>9.25</v>
      </c>
      <c r="K39" s="55">
        <v>9.25</v>
      </c>
      <c r="L39" s="267">
        <v>1.1264738859953705</v>
      </c>
      <c r="M39" s="1133" t="s">
        <v>2907</v>
      </c>
      <c r="N39" s="55">
        <v>21.5</v>
      </c>
      <c r="O39" s="1134">
        <v>7.75</v>
      </c>
      <c r="P39" s="55">
        <v>8</v>
      </c>
      <c r="Q39" s="267" t="s">
        <v>23</v>
      </c>
      <c r="R39" s="73" t="s">
        <v>23</v>
      </c>
      <c r="S39" s="60">
        <v>1.65</v>
      </c>
      <c r="T39" s="72">
        <f>S39*F39</f>
        <v>59.4</v>
      </c>
    </row>
  </sheetData>
  <mergeCells count="24">
    <mergeCell ref="A37:H37"/>
    <mergeCell ref="I37:M37"/>
    <mergeCell ref="N37:R37"/>
    <mergeCell ref="S37:T37"/>
    <mergeCell ref="A30:T31"/>
    <mergeCell ref="A34:T35"/>
    <mergeCell ref="A2:T2"/>
    <mergeCell ref="A3:T3"/>
    <mergeCell ref="A4:T4"/>
    <mergeCell ref="A5:T5"/>
    <mergeCell ref="A11:T12"/>
    <mergeCell ref="A10:E10"/>
    <mergeCell ref="A13:G13"/>
    <mergeCell ref="H13:L13"/>
    <mergeCell ref="M13:Q13"/>
    <mergeCell ref="S13:T13"/>
    <mergeCell ref="A28:G28"/>
    <mergeCell ref="H28:L28"/>
    <mergeCell ref="M28:Q28"/>
    <mergeCell ref="S28:T28"/>
    <mergeCell ref="A24:G24"/>
    <mergeCell ref="H24:L24"/>
    <mergeCell ref="M24:Q24"/>
    <mergeCell ref="S24:T24"/>
  </mergeCells>
  <phoneticPr fontId="0" type="noConversion"/>
  <dataValidations count="1">
    <dataValidation type="textLength" allowBlank="1" showInputMessage="1" showErrorMessage="1" sqref="B36 B32:B33 B15:C23 B26:C27" xr:uid="{01A9707D-CF05-49E8-A292-AE509066EE49}">
      <formula1>1</formula1>
      <formula2>30</formula2>
    </dataValidation>
  </dataValidations>
  <printOptions horizontalCentered="1"/>
  <pageMargins left="0" right="0" top="0.5" bottom="0.25" header="0.5" footer="0.25"/>
  <pageSetup scale="55" fitToHeight="0" orientation="landscape" r:id="rId1"/>
  <headerFooter alignWithMargins="0">
    <oddFooter>&amp;LPricing Valid Thru 8/31/2024&amp;C&amp;P of &amp;N&amp;R
All Information is Subject to Change</oddFooter>
  </headerFooter>
  <rowBreaks count="1" manualBreakCount="1">
    <brk id="23" max="1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B6D0-279C-4A7A-B877-EED4C01D8EB0}">
  <sheetPr>
    <pageSetUpPr fitToPage="1"/>
  </sheetPr>
  <dimension ref="A1:V96"/>
  <sheetViews>
    <sheetView view="pageBreakPreview" zoomScale="80" zoomScaleNormal="50" zoomScaleSheetLayoutView="80" zoomScalePageLayoutView="60" workbookViewId="0">
      <selection activeCell="E19" sqref="E19"/>
    </sheetView>
  </sheetViews>
  <sheetFormatPr defaultColWidth="27.7109375" defaultRowHeight="15" x14ac:dyDescent="0.2"/>
  <cols>
    <col min="1" max="1" width="21.140625" style="14" bestFit="1" customWidth="1"/>
    <col min="2" max="2" width="48.140625" style="2" customWidth="1"/>
    <col min="3" max="3" width="27" style="2" customWidth="1"/>
    <col min="4" max="4" width="23.42578125" style="33" bestFit="1" customWidth="1"/>
    <col min="5" max="5" width="28.28515625" style="31" bestFit="1" customWidth="1"/>
    <col min="6" max="7" width="6.85546875" style="33" customWidth="1"/>
    <col min="8" max="8" width="7.5703125" style="33" customWidth="1"/>
    <col min="9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65" bestFit="1" customWidth="1"/>
    <col min="19" max="20" width="13" style="64" customWidth="1"/>
    <col min="21" max="21" width="9.140625" style="2" customWidth="1"/>
    <col min="22" max="16384" width="27.7109375" style="2"/>
  </cols>
  <sheetData>
    <row r="1" spans="1:21" ht="12.75" customHeight="1" x14ac:dyDescent="0.3">
      <c r="A1" s="40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124"/>
      <c r="S1" s="123"/>
      <c r="T1" s="123"/>
    </row>
    <row r="2" spans="1:21" s="15" customFormat="1" ht="23.25" customHeight="1" x14ac:dyDescent="0.35">
      <c r="A2" s="694" t="s">
        <v>175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</row>
    <row r="3" spans="1:21" s="15" customFormat="1" ht="23.25" customHeight="1" x14ac:dyDescent="0.35">
      <c r="A3" s="694" t="s">
        <v>1548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</row>
    <row r="4" spans="1:21" s="15" customFormat="1" ht="61.5" customHeight="1" x14ac:dyDescent="0.35">
      <c r="A4" s="696" t="s">
        <v>1547</v>
      </c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</row>
    <row r="5" spans="1:21" s="15" customFormat="1" ht="23.25" customHeight="1" x14ac:dyDescent="0.35">
      <c r="A5" s="696" t="s">
        <v>22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</row>
    <row r="6" spans="1:21" ht="12.75" customHeight="1" x14ac:dyDescent="0.2">
      <c r="A6" s="45" t="s">
        <v>0</v>
      </c>
      <c r="B6" s="117"/>
      <c r="C6" s="117"/>
      <c r="D6" s="101"/>
      <c r="E6" s="116"/>
      <c r="F6" s="121"/>
      <c r="G6" s="120"/>
      <c r="H6" s="120"/>
      <c r="I6" s="120"/>
      <c r="J6" s="120"/>
      <c r="K6" s="120"/>
      <c r="L6" s="122"/>
      <c r="M6" s="120"/>
      <c r="N6" s="113"/>
      <c r="O6" s="113"/>
      <c r="P6" s="118"/>
      <c r="Q6" s="98"/>
      <c r="R6" s="111"/>
      <c r="S6" s="110"/>
      <c r="T6" s="110"/>
    </row>
    <row r="7" spans="1:21" ht="12.75" customHeight="1" x14ac:dyDescent="0.2">
      <c r="A7" s="45" t="s">
        <v>1</v>
      </c>
      <c r="B7" s="117"/>
      <c r="C7" s="117"/>
      <c r="D7" s="101"/>
      <c r="E7" s="116"/>
      <c r="F7" s="121"/>
      <c r="G7" s="114"/>
      <c r="H7" s="114"/>
      <c r="I7" s="114"/>
      <c r="J7" s="114"/>
      <c r="K7" s="114"/>
      <c r="L7" s="115"/>
      <c r="M7" s="120"/>
      <c r="N7" s="113"/>
      <c r="O7" s="119"/>
      <c r="P7" s="118"/>
      <c r="Q7" s="98"/>
      <c r="R7" s="111"/>
      <c r="S7" s="110"/>
      <c r="T7" s="110"/>
    </row>
    <row r="8" spans="1:21" ht="12.75" customHeight="1" x14ac:dyDescent="0.2">
      <c r="A8" s="45" t="s">
        <v>3</v>
      </c>
      <c r="B8" s="117"/>
      <c r="C8" s="117"/>
      <c r="D8" s="101"/>
      <c r="E8" s="116"/>
      <c r="F8" s="101"/>
      <c r="G8" s="113"/>
      <c r="H8" s="113"/>
      <c r="I8" s="113"/>
      <c r="J8" s="113"/>
      <c r="K8" s="114"/>
      <c r="L8" s="115"/>
      <c r="M8" s="114"/>
      <c r="N8" s="113"/>
      <c r="O8" s="112"/>
      <c r="P8" s="98"/>
      <c r="Q8" s="98"/>
      <c r="R8" s="111"/>
      <c r="S8" s="110"/>
      <c r="T8" s="110"/>
    </row>
    <row r="9" spans="1:21" s="10" customFormat="1" ht="12.75" customHeight="1" x14ac:dyDescent="0.15">
      <c r="A9" s="45" t="s">
        <v>2</v>
      </c>
      <c r="B9" s="109"/>
      <c r="C9" s="109"/>
      <c r="D9" s="108"/>
      <c r="E9" s="107"/>
      <c r="F9" s="101"/>
      <c r="G9" s="106"/>
      <c r="H9" s="105"/>
      <c r="I9" s="105"/>
      <c r="J9" s="105"/>
      <c r="K9" s="105"/>
      <c r="L9" s="105"/>
      <c r="M9" s="105"/>
      <c r="N9" s="105"/>
      <c r="O9" s="105"/>
      <c r="P9" s="98"/>
      <c r="Q9" s="98"/>
      <c r="R9" s="104"/>
      <c r="S9" s="103"/>
      <c r="T9" s="103"/>
    </row>
    <row r="10" spans="1:21" s="7" customFormat="1" ht="15.75" x14ac:dyDescent="0.2">
      <c r="A10" s="700"/>
      <c r="B10" s="716"/>
      <c r="C10" s="716"/>
      <c r="D10" s="716"/>
      <c r="E10" s="716"/>
      <c r="F10" s="101"/>
      <c r="G10" s="101"/>
      <c r="H10" s="101"/>
      <c r="I10" s="101"/>
      <c r="J10" s="101"/>
      <c r="K10" s="100"/>
      <c r="L10" s="100"/>
      <c r="M10" s="100"/>
      <c r="N10" s="100"/>
      <c r="O10" s="99"/>
      <c r="P10" s="98"/>
      <c r="Q10" s="98"/>
      <c r="R10" s="97"/>
      <c r="S10" s="96"/>
      <c r="T10" s="96"/>
    </row>
    <row r="11" spans="1:21" s="7" customFormat="1" ht="16.5" thickBot="1" x14ac:dyDescent="0.25">
      <c r="A11" s="62"/>
      <c r="B11" s="102"/>
      <c r="C11" s="102"/>
      <c r="D11" s="102"/>
      <c r="E11" s="102"/>
      <c r="F11" s="101"/>
      <c r="G11" s="101"/>
      <c r="H11" s="101"/>
      <c r="I11" s="101"/>
      <c r="J11" s="101"/>
      <c r="K11" s="100"/>
      <c r="L11" s="100"/>
      <c r="M11" s="100"/>
      <c r="N11" s="100"/>
      <c r="O11" s="99"/>
      <c r="P11" s="98"/>
      <c r="Q11" s="98"/>
      <c r="R11" s="97"/>
      <c r="S11" s="96"/>
      <c r="T11" s="96"/>
    </row>
    <row r="12" spans="1:21" s="7" customFormat="1" ht="21" customHeight="1" x14ac:dyDescent="0.2">
      <c r="A12" s="717" t="s">
        <v>2700</v>
      </c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</row>
    <row r="13" spans="1:21" s="7" customFormat="1" ht="21" customHeight="1" thickBot="1" x14ac:dyDescent="0.25">
      <c r="A13" s="692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</row>
    <row r="14" spans="1:21" s="7" customFormat="1" ht="15.75" customHeight="1" x14ac:dyDescent="0.2">
      <c r="A14" s="890" t="s">
        <v>5</v>
      </c>
      <c r="B14" s="891"/>
      <c r="C14" s="891"/>
      <c r="D14" s="891"/>
      <c r="E14" s="891"/>
      <c r="F14" s="891"/>
      <c r="G14" s="891"/>
      <c r="H14" s="891" t="s">
        <v>6</v>
      </c>
      <c r="I14" s="891"/>
      <c r="J14" s="891"/>
      <c r="K14" s="891"/>
      <c r="L14" s="891"/>
      <c r="M14" s="891" t="s">
        <v>1546</v>
      </c>
      <c r="N14" s="891"/>
      <c r="O14" s="891"/>
      <c r="P14" s="891"/>
      <c r="Q14" s="891"/>
      <c r="R14" s="95"/>
      <c r="S14" s="720" t="s">
        <v>1466</v>
      </c>
      <c r="T14" s="720"/>
    </row>
    <row r="15" spans="1:21" s="14" customFormat="1" ht="15.75" customHeight="1" x14ac:dyDescent="0.2">
      <c r="A15" s="39" t="s">
        <v>8</v>
      </c>
      <c r="B15" s="438" t="s">
        <v>9</v>
      </c>
      <c r="C15" s="438" t="s">
        <v>20</v>
      </c>
      <c r="D15" s="438" t="s">
        <v>21</v>
      </c>
      <c r="E15" s="437" t="s">
        <v>24</v>
      </c>
      <c r="F15" s="436" t="s">
        <v>11</v>
      </c>
      <c r="G15" s="436" t="s">
        <v>12</v>
      </c>
      <c r="H15" s="436" t="s">
        <v>13</v>
      </c>
      <c r="I15" s="436" t="s">
        <v>19</v>
      </c>
      <c r="J15" s="436" t="s">
        <v>14</v>
      </c>
      <c r="K15" s="436" t="s">
        <v>15</v>
      </c>
      <c r="L15" s="436" t="s">
        <v>16</v>
      </c>
      <c r="M15" s="380" t="s">
        <v>13</v>
      </c>
      <c r="N15" s="379" t="s">
        <v>19</v>
      </c>
      <c r="O15" s="379" t="s">
        <v>14</v>
      </c>
      <c r="P15" s="379" t="s">
        <v>15</v>
      </c>
      <c r="Q15" s="378" t="s">
        <v>16</v>
      </c>
      <c r="R15" s="88" t="s">
        <v>4</v>
      </c>
      <c r="S15" s="86" t="s">
        <v>17</v>
      </c>
      <c r="T15" s="86" t="s">
        <v>18</v>
      </c>
    </row>
    <row r="16" spans="1:21" s="11" customFormat="1" ht="75" customHeight="1" x14ac:dyDescent="0.2">
      <c r="A16" s="75" t="s">
        <v>1545</v>
      </c>
      <c r="B16" s="49" t="s">
        <v>1544</v>
      </c>
      <c r="C16" s="722"/>
      <c r="D16" s="79" t="s">
        <v>1543</v>
      </c>
      <c r="E16" s="54" t="s">
        <v>1542</v>
      </c>
      <c r="F16" s="48">
        <v>36</v>
      </c>
      <c r="G16" s="140">
        <v>12</v>
      </c>
      <c r="H16" s="51">
        <v>4.4000000000000004</v>
      </c>
      <c r="I16" s="51">
        <v>4.75</v>
      </c>
      <c r="J16" s="51">
        <v>32.25</v>
      </c>
      <c r="K16" s="51">
        <v>3.25</v>
      </c>
      <c r="L16" s="51">
        <f>(K16*J16*I16)/1728</f>
        <v>0.2881130642361111</v>
      </c>
      <c r="M16" s="56">
        <v>1.2</v>
      </c>
      <c r="N16" s="51">
        <v>3.875</v>
      </c>
      <c r="O16" s="51">
        <v>31.75</v>
      </c>
      <c r="P16" s="51">
        <v>1.125</v>
      </c>
      <c r="Q16" s="51">
        <f>(P16*O16*N16)/1728</f>
        <v>8.0098470052083329E-2</v>
      </c>
      <c r="R16" s="73" t="s">
        <v>23</v>
      </c>
      <c r="S16" s="72">
        <v>1.02</v>
      </c>
      <c r="T16" s="72">
        <f>S16*F16</f>
        <v>36.72</v>
      </c>
      <c r="U16" s="614"/>
    </row>
    <row r="17" spans="1:21" s="66" customFormat="1" ht="20.100000000000001" customHeight="1" x14ac:dyDescent="0.2">
      <c r="A17" s="83" t="s">
        <v>1524</v>
      </c>
      <c r="B17" s="77" t="s">
        <v>1523</v>
      </c>
      <c r="C17" s="723"/>
      <c r="D17" s="709" t="s">
        <v>1526</v>
      </c>
      <c r="E17" s="68">
        <v>786309225923</v>
      </c>
      <c r="F17" s="442">
        <v>6</v>
      </c>
      <c r="G17" s="462">
        <v>2</v>
      </c>
      <c r="H17" s="703"/>
      <c r="I17" s="703"/>
      <c r="J17" s="703"/>
      <c r="K17" s="703"/>
      <c r="L17" s="703"/>
      <c r="M17" s="703"/>
      <c r="N17" s="703"/>
      <c r="O17" s="703"/>
      <c r="P17" s="703"/>
      <c r="Q17" s="703"/>
      <c r="R17" s="703"/>
      <c r="S17" s="703"/>
      <c r="T17" s="703"/>
      <c r="U17" s="614"/>
    </row>
    <row r="18" spans="1:21" s="66" customFormat="1" ht="20.100000000000001" customHeight="1" x14ac:dyDescent="0.2">
      <c r="A18" s="83" t="s">
        <v>1522</v>
      </c>
      <c r="B18" s="77" t="s">
        <v>1521</v>
      </c>
      <c r="C18" s="723"/>
      <c r="D18" s="726"/>
      <c r="E18" s="68">
        <v>786309225923</v>
      </c>
      <c r="F18" s="67">
        <v>6</v>
      </c>
      <c r="G18" s="461">
        <v>2</v>
      </c>
      <c r="H18" s="703"/>
      <c r="I18" s="703"/>
      <c r="J18" s="703"/>
      <c r="K18" s="703"/>
      <c r="L18" s="703"/>
      <c r="M18" s="703"/>
      <c r="N18" s="703"/>
      <c r="O18" s="703"/>
      <c r="P18" s="703"/>
      <c r="Q18" s="703"/>
      <c r="R18" s="703"/>
      <c r="S18" s="703"/>
      <c r="T18" s="703"/>
      <c r="U18" s="614"/>
    </row>
    <row r="19" spans="1:21" s="66" customFormat="1" ht="20.100000000000001" customHeight="1" x14ac:dyDescent="0.2">
      <c r="A19" s="83" t="s">
        <v>1520</v>
      </c>
      <c r="B19" s="77" t="s">
        <v>1519</v>
      </c>
      <c r="C19" s="723"/>
      <c r="D19" s="726"/>
      <c r="E19" s="68">
        <v>786309225923</v>
      </c>
      <c r="F19" s="67">
        <v>6</v>
      </c>
      <c r="G19" s="461">
        <v>2</v>
      </c>
      <c r="H19" s="703"/>
      <c r="I19" s="703"/>
      <c r="J19" s="703"/>
      <c r="K19" s="703"/>
      <c r="L19" s="703"/>
      <c r="M19" s="703"/>
      <c r="N19" s="703"/>
      <c r="O19" s="703"/>
      <c r="P19" s="703"/>
      <c r="Q19" s="703"/>
      <c r="R19" s="703"/>
      <c r="S19" s="703"/>
      <c r="T19" s="703"/>
      <c r="U19" s="614"/>
    </row>
    <row r="20" spans="1:21" s="184" customFormat="1" ht="20.100000000000001" customHeight="1" x14ac:dyDescent="0.2">
      <c r="A20" s="83" t="s">
        <v>1518</v>
      </c>
      <c r="B20" s="77" t="s">
        <v>1517</v>
      </c>
      <c r="C20" s="723"/>
      <c r="D20" s="726"/>
      <c r="E20" s="68">
        <v>786309225923</v>
      </c>
      <c r="F20" s="67">
        <v>6</v>
      </c>
      <c r="G20" s="461">
        <v>2</v>
      </c>
      <c r="H20" s="703"/>
      <c r="I20" s="703"/>
      <c r="J20" s="703"/>
      <c r="K20" s="703"/>
      <c r="L20" s="703"/>
      <c r="M20" s="703"/>
      <c r="N20" s="703"/>
      <c r="O20" s="703"/>
      <c r="P20" s="703"/>
      <c r="Q20" s="703"/>
      <c r="R20" s="703"/>
      <c r="S20" s="703"/>
      <c r="T20" s="703"/>
      <c r="U20" s="614"/>
    </row>
    <row r="21" spans="1:21" s="418" customFormat="1" ht="20.100000000000001" customHeight="1" x14ac:dyDescent="0.2">
      <c r="A21" s="83" t="s">
        <v>1516</v>
      </c>
      <c r="B21" s="77" t="s">
        <v>1515</v>
      </c>
      <c r="C21" s="723"/>
      <c r="D21" s="726"/>
      <c r="E21" s="68">
        <v>786309225923</v>
      </c>
      <c r="F21" s="67">
        <v>6</v>
      </c>
      <c r="G21" s="461">
        <v>2</v>
      </c>
      <c r="H21" s="703"/>
      <c r="I21" s="703"/>
      <c r="J21" s="703"/>
      <c r="K21" s="703"/>
      <c r="L21" s="703"/>
      <c r="M21" s="703"/>
      <c r="N21" s="703"/>
      <c r="O21" s="703"/>
      <c r="P21" s="703"/>
      <c r="Q21" s="703"/>
      <c r="R21" s="703"/>
      <c r="S21" s="703"/>
      <c r="T21" s="703"/>
      <c r="U21" s="614"/>
    </row>
    <row r="22" spans="1:21" s="184" customFormat="1" ht="20.100000000000001" customHeight="1" x14ac:dyDescent="0.2">
      <c r="A22" s="83" t="s">
        <v>1514</v>
      </c>
      <c r="B22" s="77" t="s">
        <v>1513</v>
      </c>
      <c r="C22" s="724"/>
      <c r="D22" s="710"/>
      <c r="E22" s="68">
        <v>786309225923</v>
      </c>
      <c r="F22" s="67">
        <v>6</v>
      </c>
      <c r="G22" s="461">
        <v>2</v>
      </c>
      <c r="H22" s="703"/>
      <c r="I22" s="703"/>
      <c r="J22" s="703"/>
      <c r="K22" s="703"/>
      <c r="L22" s="703"/>
      <c r="M22" s="703"/>
      <c r="N22" s="703"/>
      <c r="O22" s="703"/>
      <c r="P22" s="703"/>
      <c r="Q22" s="703"/>
      <c r="R22" s="703"/>
      <c r="S22" s="703"/>
      <c r="T22" s="703"/>
      <c r="U22" s="614"/>
    </row>
    <row r="23" spans="1:21" s="11" customFormat="1" ht="75" customHeight="1" x14ac:dyDescent="0.2">
      <c r="A23" s="75" t="s">
        <v>1541</v>
      </c>
      <c r="B23" s="49" t="s">
        <v>1540</v>
      </c>
      <c r="C23" s="722"/>
      <c r="D23" s="79" t="s">
        <v>1539</v>
      </c>
      <c r="E23" s="54" t="s">
        <v>1538</v>
      </c>
      <c r="F23" s="140">
        <v>24</v>
      </c>
      <c r="G23" s="140">
        <v>6</v>
      </c>
      <c r="H23" s="51">
        <v>3.2</v>
      </c>
      <c r="I23" s="51">
        <v>9.2520000000000007</v>
      </c>
      <c r="J23" s="51">
        <v>18.5</v>
      </c>
      <c r="K23" s="51">
        <v>5.375</v>
      </c>
      <c r="L23" s="51">
        <f>(K23*J23*I23)/1728</f>
        <v>0.5324049479166667</v>
      </c>
      <c r="M23" s="56">
        <v>0.6</v>
      </c>
      <c r="N23" s="51">
        <v>4.25</v>
      </c>
      <c r="O23" s="51">
        <v>18</v>
      </c>
      <c r="P23" s="51">
        <v>2.375</v>
      </c>
      <c r="Q23" s="51">
        <f>(P23*O23*N23)/1728</f>
        <v>0.10514322916666667</v>
      </c>
      <c r="R23" s="73" t="s">
        <v>23</v>
      </c>
      <c r="S23" s="72">
        <v>1.45</v>
      </c>
      <c r="T23" s="72">
        <f>S23*F23</f>
        <v>34.799999999999997</v>
      </c>
      <c r="U23" s="614"/>
    </row>
    <row r="24" spans="1:21" s="66" customFormat="1" ht="20.100000000000001" customHeight="1" x14ac:dyDescent="0.2">
      <c r="A24" s="83"/>
      <c r="B24" s="77"/>
      <c r="C24" s="723"/>
      <c r="D24" s="79"/>
      <c r="E24" s="424"/>
      <c r="F24" s="932" t="s">
        <v>1537</v>
      </c>
      <c r="G24" s="933"/>
      <c r="H24" s="703"/>
      <c r="I24" s="703"/>
      <c r="J24" s="703"/>
      <c r="K24" s="703"/>
      <c r="L24" s="703"/>
      <c r="M24" s="703"/>
      <c r="N24" s="703"/>
      <c r="O24" s="703"/>
      <c r="P24" s="703"/>
      <c r="Q24" s="703"/>
      <c r="R24" s="703"/>
      <c r="S24" s="703"/>
      <c r="T24" s="703"/>
      <c r="U24" s="614"/>
    </row>
    <row r="25" spans="1:21" s="66" customFormat="1" ht="20.100000000000001" customHeight="1" x14ac:dyDescent="0.2">
      <c r="A25" s="83" t="s">
        <v>1461</v>
      </c>
      <c r="B25" s="77" t="s">
        <v>1460</v>
      </c>
      <c r="C25" s="723"/>
      <c r="D25" s="709" t="s">
        <v>1459</v>
      </c>
      <c r="E25" s="424">
        <v>786309225978</v>
      </c>
      <c r="F25" s="460">
        <v>4</v>
      </c>
      <c r="G25" s="458">
        <v>2</v>
      </c>
      <c r="H25" s="703"/>
      <c r="I25" s="703"/>
      <c r="J25" s="703"/>
      <c r="K25" s="703"/>
      <c r="L25" s="703"/>
      <c r="M25" s="703"/>
      <c r="N25" s="703"/>
      <c r="O25" s="703"/>
      <c r="P25" s="703"/>
      <c r="Q25" s="703"/>
      <c r="R25" s="703"/>
      <c r="S25" s="703"/>
      <c r="T25" s="703"/>
      <c r="U25" s="614"/>
    </row>
    <row r="26" spans="1:21" s="66" customFormat="1" ht="20.100000000000001" customHeight="1" x14ac:dyDescent="0.2">
      <c r="A26" s="83" t="s">
        <v>1458</v>
      </c>
      <c r="B26" s="77" t="s">
        <v>1457</v>
      </c>
      <c r="C26" s="723"/>
      <c r="D26" s="726"/>
      <c r="E26" s="424">
        <v>786309225978</v>
      </c>
      <c r="F26" s="459">
        <v>2</v>
      </c>
      <c r="G26" s="458">
        <v>1</v>
      </c>
      <c r="H26" s="703"/>
      <c r="I26" s="703"/>
      <c r="J26" s="703"/>
      <c r="K26" s="703"/>
      <c r="L26" s="703"/>
      <c r="M26" s="703"/>
      <c r="N26" s="703"/>
      <c r="O26" s="703"/>
      <c r="P26" s="703"/>
      <c r="Q26" s="703"/>
      <c r="R26" s="703"/>
      <c r="S26" s="703"/>
      <c r="T26" s="703"/>
      <c r="U26" s="614"/>
    </row>
    <row r="27" spans="1:21" s="66" customFormat="1" ht="20.100000000000001" customHeight="1" x14ac:dyDescent="0.2">
      <c r="A27" s="83" t="s">
        <v>1456</v>
      </c>
      <c r="B27" s="77" t="s">
        <v>1455</v>
      </c>
      <c r="C27" s="723"/>
      <c r="D27" s="726"/>
      <c r="E27" s="424">
        <v>786309225978</v>
      </c>
      <c r="F27" s="459">
        <v>4</v>
      </c>
      <c r="G27" s="458">
        <v>2</v>
      </c>
      <c r="H27" s="703"/>
      <c r="I27" s="703"/>
      <c r="J27" s="703"/>
      <c r="K27" s="703"/>
      <c r="L27" s="703"/>
      <c r="M27" s="703"/>
      <c r="N27" s="703"/>
      <c r="O27" s="703"/>
      <c r="P27" s="703"/>
      <c r="Q27" s="703"/>
      <c r="R27" s="703"/>
      <c r="S27" s="703"/>
      <c r="T27" s="703"/>
      <c r="U27" s="614"/>
    </row>
    <row r="28" spans="1:21" s="184" customFormat="1" ht="20.100000000000001" customHeight="1" x14ac:dyDescent="0.2">
      <c r="A28" s="83" t="s">
        <v>1454</v>
      </c>
      <c r="B28" s="77" t="s">
        <v>1453</v>
      </c>
      <c r="C28" s="723"/>
      <c r="D28" s="710"/>
      <c r="E28" s="424">
        <v>786309225978</v>
      </c>
      <c r="F28" s="459">
        <v>2</v>
      </c>
      <c r="G28" s="458">
        <v>1</v>
      </c>
      <c r="H28" s="703"/>
      <c r="I28" s="703"/>
      <c r="J28" s="703"/>
      <c r="K28" s="703"/>
      <c r="L28" s="703"/>
      <c r="M28" s="703"/>
      <c r="N28" s="703"/>
      <c r="O28" s="703"/>
      <c r="P28" s="703"/>
      <c r="Q28" s="703"/>
      <c r="R28" s="703"/>
      <c r="S28" s="703"/>
      <c r="T28" s="703"/>
      <c r="U28" s="614"/>
    </row>
    <row r="29" spans="1:21" s="184" customFormat="1" ht="20.100000000000001" customHeight="1" x14ac:dyDescent="0.2">
      <c r="A29" s="83"/>
      <c r="B29" s="77"/>
      <c r="C29" s="723"/>
      <c r="D29" s="135"/>
      <c r="E29" s="68"/>
      <c r="F29" s="932" t="s">
        <v>1537</v>
      </c>
      <c r="G29" s="933"/>
      <c r="H29" s="703"/>
      <c r="I29" s="703"/>
      <c r="J29" s="703"/>
      <c r="K29" s="703"/>
      <c r="L29" s="703"/>
      <c r="M29" s="703"/>
      <c r="N29" s="703"/>
      <c r="O29" s="703"/>
      <c r="P29" s="703"/>
      <c r="Q29" s="703"/>
      <c r="R29" s="703"/>
      <c r="S29" s="703"/>
      <c r="T29" s="703"/>
      <c r="U29" s="614"/>
    </row>
    <row r="30" spans="1:21" s="418" customFormat="1" ht="20.100000000000001" customHeight="1" x14ac:dyDescent="0.2">
      <c r="A30" s="83" t="s">
        <v>1448</v>
      </c>
      <c r="B30" s="77" t="s">
        <v>1447</v>
      </c>
      <c r="C30" s="723"/>
      <c r="D30" s="709" t="s">
        <v>1446</v>
      </c>
      <c r="E30" s="68">
        <v>786309225992</v>
      </c>
      <c r="F30" s="459">
        <v>2</v>
      </c>
      <c r="G30" s="458">
        <v>1</v>
      </c>
      <c r="H30" s="703"/>
      <c r="I30" s="703"/>
      <c r="J30" s="703"/>
      <c r="K30" s="703"/>
      <c r="L30" s="703"/>
      <c r="M30" s="703"/>
      <c r="N30" s="703"/>
      <c r="O30" s="703"/>
      <c r="P30" s="703"/>
      <c r="Q30" s="703"/>
      <c r="R30" s="703"/>
      <c r="S30" s="703"/>
      <c r="T30" s="703"/>
      <c r="U30" s="614"/>
    </row>
    <row r="31" spans="1:21" s="184" customFormat="1" ht="20.100000000000001" customHeight="1" x14ac:dyDescent="0.2">
      <c r="A31" s="83" t="s">
        <v>1445</v>
      </c>
      <c r="B31" s="77" t="s">
        <v>1444</v>
      </c>
      <c r="C31" s="723"/>
      <c r="D31" s="726"/>
      <c r="E31" s="68">
        <v>786309225992</v>
      </c>
      <c r="F31" s="459">
        <v>4</v>
      </c>
      <c r="G31" s="458">
        <v>2</v>
      </c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614"/>
    </row>
    <row r="32" spans="1:21" s="184" customFormat="1" ht="20.100000000000001" customHeight="1" x14ac:dyDescent="0.2">
      <c r="A32" s="83" t="s">
        <v>1443</v>
      </c>
      <c r="B32" s="77" t="s">
        <v>1442</v>
      </c>
      <c r="C32" s="723"/>
      <c r="D32" s="726"/>
      <c r="E32" s="68">
        <v>786309225992</v>
      </c>
      <c r="F32" s="459">
        <v>2</v>
      </c>
      <c r="G32" s="458">
        <v>1</v>
      </c>
      <c r="H32" s="703"/>
      <c r="I32" s="703"/>
      <c r="J32" s="703"/>
      <c r="K32" s="703"/>
      <c r="L32" s="703"/>
      <c r="M32" s="703"/>
      <c r="N32" s="703"/>
      <c r="O32" s="703"/>
      <c r="P32" s="703"/>
      <c r="Q32" s="703"/>
      <c r="R32" s="703"/>
      <c r="S32" s="703"/>
      <c r="T32" s="703"/>
      <c r="U32" s="614"/>
    </row>
    <row r="33" spans="1:21" s="418" customFormat="1" ht="20.100000000000001" customHeight="1" x14ac:dyDescent="0.2">
      <c r="A33" s="83" t="s">
        <v>1441</v>
      </c>
      <c r="B33" s="77" t="s">
        <v>1440</v>
      </c>
      <c r="C33" s="724"/>
      <c r="D33" s="710"/>
      <c r="E33" s="68">
        <v>786309225992</v>
      </c>
      <c r="F33" s="459">
        <v>4</v>
      </c>
      <c r="G33" s="458">
        <v>2</v>
      </c>
      <c r="H33" s="703"/>
      <c r="I33" s="703"/>
      <c r="J33" s="703"/>
      <c r="K33" s="703"/>
      <c r="L33" s="703"/>
      <c r="M33" s="703"/>
      <c r="N33" s="703"/>
      <c r="O33" s="703"/>
      <c r="P33" s="703"/>
      <c r="Q33" s="703"/>
      <c r="R33" s="703"/>
      <c r="S33" s="703"/>
      <c r="T33" s="703"/>
      <c r="U33" s="614"/>
    </row>
    <row r="34" spans="1:21" s="11" customFormat="1" ht="97.5" customHeight="1" x14ac:dyDescent="0.2">
      <c r="A34" s="457" t="s">
        <v>1536</v>
      </c>
      <c r="B34" s="456" t="s">
        <v>1535</v>
      </c>
      <c r="C34" s="455"/>
      <c r="D34" s="79" t="s">
        <v>1534</v>
      </c>
      <c r="E34" s="454" t="s">
        <v>1533</v>
      </c>
      <c r="F34" s="142">
        <v>12</v>
      </c>
      <c r="G34" s="142">
        <v>6</v>
      </c>
      <c r="H34" s="453">
        <v>2</v>
      </c>
      <c r="I34" s="453">
        <v>11.25</v>
      </c>
      <c r="J34" s="453">
        <v>12.5</v>
      </c>
      <c r="K34" s="453">
        <v>4.25</v>
      </c>
      <c r="L34" s="453">
        <f>(K34*J34*I34)/1728</f>
        <v>0.34586588541666669</v>
      </c>
      <c r="M34" s="453">
        <v>0.6</v>
      </c>
      <c r="N34" s="453">
        <v>4.75</v>
      </c>
      <c r="O34" s="453">
        <v>11</v>
      </c>
      <c r="P34" s="453">
        <v>3.5</v>
      </c>
      <c r="Q34" s="453">
        <f>(P34*O34*N34)/1728</f>
        <v>0.10583043981481481</v>
      </c>
      <c r="R34" s="452" t="s">
        <v>23</v>
      </c>
      <c r="S34" s="451">
        <v>1.5</v>
      </c>
      <c r="T34" s="451">
        <f>S34*F34</f>
        <v>18</v>
      </c>
      <c r="U34" s="614"/>
    </row>
    <row r="35" spans="1:21" s="11" customFormat="1" ht="97.5" customHeight="1" thickBot="1" x14ac:dyDescent="0.25">
      <c r="A35" s="450" t="s">
        <v>1532</v>
      </c>
      <c r="B35" s="449" t="s">
        <v>1531</v>
      </c>
      <c r="C35" s="448"/>
      <c r="D35" s="420" t="s">
        <v>1530</v>
      </c>
      <c r="E35" s="447" t="s">
        <v>1529</v>
      </c>
      <c r="F35" s="446">
        <v>12</v>
      </c>
      <c r="G35" s="446">
        <v>6</v>
      </c>
      <c r="H35" s="445">
        <v>2</v>
      </c>
      <c r="I35" s="445">
        <v>11.25</v>
      </c>
      <c r="J35" s="445">
        <v>12.5</v>
      </c>
      <c r="K35" s="445">
        <v>4.25</v>
      </c>
      <c r="L35" s="445">
        <f>(K35*J35*I35)/1728</f>
        <v>0.34586588541666669</v>
      </c>
      <c r="M35" s="445">
        <v>0.6</v>
      </c>
      <c r="N35" s="445">
        <v>4.75</v>
      </c>
      <c r="O35" s="445">
        <v>11</v>
      </c>
      <c r="P35" s="445">
        <v>3.5</v>
      </c>
      <c r="Q35" s="445">
        <f>(P35*O35*N35)/1728</f>
        <v>0.10583043981481481</v>
      </c>
      <c r="R35" s="444" t="s">
        <v>23</v>
      </c>
      <c r="S35" s="443">
        <v>1.95</v>
      </c>
      <c r="T35" s="443">
        <f>S35*F35</f>
        <v>23.4</v>
      </c>
      <c r="U35" s="614"/>
    </row>
    <row r="36" spans="1:21" s="7" customFormat="1" ht="21" customHeight="1" x14ac:dyDescent="0.2">
      <c r="A36" s="717" t="s">
        <v>2684</v>
      </c>
      <c r="B36" s="699"/>
      <c r="C36" s="699"/>
      <c r="D36" s="699"/>
      <c r="E36" s="691"/>
      <c r="F36" s="691"/>
      <c r="G36" s="691"/>
      <c r="H36" s="691"/>
      <c r="I36" s="691"/>
      <c r="J36" s="691"/>
      <c r="K36" s="691"/>
      <c r="L36" s="691"/>
      <c r="M36" s="691"/>
      <c r="N36" s="691"/>
      <c r="O36" s="691"/>
      <c r="P36" s="691"/>
      <c r="Q36" s="691"/>
      <c r="R36" s="691"/>
      <c r="S36" s="691"/>
      <c r="T36" s="691"/>
      <c r="U36" s="614"/>
    </row>
    <row r="37" spans="1:21" s="7" customFormat="1" ht="21" customHeight="1" thickBot="1" x14ac:dyDescent="0.25">
      <c r="A37" s="692"/>
      <c r="B37" s="693"/>
      <c r="C37" s="693"/>
      <c r="D37" s="693"/>
      <c r="E37" s="693"/>
      <c r="F37" s="693"/>
      <c r="G37" s="693"/>
      <c r="H37" s="693"/>
      <c r="I37" s="693"/>
      <c r="J37" s="693"/>
      <c r="K37" s="693"/>
      <c r="L37" s="693"/>
      <c r="M37" s="693"/>
      <c r="N37" s="693"/>
      <c r="O37" s="693"/>
      <c r="P37" s="693"/>
      <c r="Q37" s="693"/>
      <c r="R37" s="693"/>
      <c r="S37" s="693"/>
      <c r="T37" s="693"/>
      <c r="U37" s="614"/>
    </row>
    <row r="38" spans="1:21" s="7" customFormat="1" ht="15.75" customHeight="1" x14ac:dyDescent="0.2">
      <c r="A38" s="890" t="s">
        <v>5</v>
      </c>
      <c r="B38" s="891"/>
      <c r="C38" s="891"/>
      <c r="D38" s="891"/>
      <c r="E38" s="891"/>
      <c r="F38" s="891"/>
      <c r="G38" s="891"/>
      <c r="H38" s="891" t="s">
        <v>6</v>
      </c>
      <c r="I38" s="891"/>
      <c r="J38" s="891"/>
      <c r="K38" s="891"/>
      <c r="L38" s="891"/>
      <c r="M38" s="891" t="s">
        <v>171</v>
      </c>
      <c r="N38" s="891"/>
      <c r="O38" s="891"/>
      <c r="P38" s="891"/>
      <c r="Q38" s="891"/>
      <c r="R38" s="95"/>
      <c r="S38" s="720" t="s">
        <v>1466</v>
      </c>
      <c r="T38" s="720"/>
      <c r="U38" s="614"/>
    </row>
    <row r="39" spans="1:21" s="14" customFormat="1" ht="15.75" customHeight="1" x14ac:dyDescent="0.2">
      <c r="A39" s="39" t="s">
        <v>8</v>
      </c>
      <c r="B39" s="438" t="s">
        <v>9</v>
      </c>
      <c r="C39" s="438" t="s">
        <v>20</v>
      </c>
      <c r="D39" s="438" t="s">
        <v>21</v>
      </c>
      <c r="E39" s="437" t="s">
        <v>24</v>
      </c>
      <c r="F39" s="436" t="s">
        <v>11</v>
      </c>
      <c r="G39" s="436" t="s">
        <v>12</v>
      </c>
      <c r="H39" s="436" t="s">
        <v>13</v>
      </c>
      <c r="I39" s="436" t="s">
        <v>19</v>
      </c>
      <c r="J39" s="436" t="s">
        <v>14</v>
      </c>
      <c r="K39" s="436" t="s">
        <v>15</v>
      </c>
      <c r="L39" s="436" t="s">
        <v>16</v>
      </c>
      <c r="M39" s="380" t="s">
        <v>13</v>
      </c>
      <c r="N39" s="379" t="s">
        <v>19</v>
      </c>
      <c r="O39" s="379" t="s">
        <v>14</v>
      </c>
      <c r="P39" s="379" t="s">
        <v>15</v>
      </c>
      <c r="Q39" s="378" t="s">
        <v>16</v>
      </c>
      <c r="R39" s="88" t="s">
        <v>4</v>
      </c>
      <c r="S39" s="86" t="s">
        <v>17</v>
      </c>
      <c r="T39" s="86" t="s">
        <v>18</v>
      </c>
      <c r="U39" s="614"/>
    </row>
    <row r="40" spans="1:21" s="11" customFormat="1" ht="75" customHeight="1" x14ac:dyDescent="0.2">
      <c r="A40" s="76" t="s">
        <v>1528</v>
      </c>
      <c r="B40" s="49" t="s">
        <v>1527</v>
      </c>
      <c r="C40" s="722"/>
      <c r="D40" s="709" t="s">
        <v>1526</v>
      </c>
      <c r="E40" s="54" t="s">
        <v>1525</v>
      </c>
      <c r="F40" s="48">
        <v>36</v>
      </c>
      <c r="G40" s="48">
        <v>36</v>
      </c>
      <c r="H40" s="51">
        <v>4.5999999999999996</v>
      </c>
      <c r="I40" s="51">
        <v>6.375</v>
      </c>
      <c r="J40" s="51">
        <v>12.25</v>
      </c>
      <c r="K40" s="51">
        <v>8.75</v>
      </c>
      <c r="L40" s="51">
        <f>(K40*J40*I40)/1728</f>
        <v>0.39543999565972221</v>
      </c>
      <c r="M40" s="56">
        <v>4</v>
      </c>
      <c r="N40" s="51">
        <v>5.5</v>
      </c>
      <c r="O40" s="51">
        <v>11.625</v>
      </c>
      <c r="P40" s="51">
        <v>8.125</v>
      </c>
      <c r="Q40" s="51">
        <f>(P40*O40*N40)/1728</f>
        <v>0.3006320529513889</v>
      </c>
      <c r="R40" s="73" t="s">
        <v>23</v>
      </c>
      <c r="S40" s="72">
        <v>1.08</v>
      </c>
      <c r="T40" s="72">
        <f>S40*F40</f>
        <v>38.880000000000003</v>
      </c>
      <c r="U40" s="614"/>
    </row>
    <row r="41" spans="1:21" s="66" customFormat="1" ht="20.100000000000001" customHeight="1" x14ac:dyDescent="0.2">
      <c r="A41" s="83" t="s">
        <v>1524</v>
      </c>
      <c r="B41" s="77" t="s">
        <v>1523</v>
      </c>
      <c r="C41" s="723"/>
      <c r="D41" s="726"/>
      <c r="E41" s="68">
        <v>786309225923</v>
      </c>
      <c r="F41" s="442">
        <v>6</v>
      </c>
      <c r="G41" s="934"/>
      <c r="H41" s="703"/>
      <c r="I41" s="703"/>
      <c r="J41" s="703"/>
      <c r="K41" s="703"/>
      <c r="L41" s="703"/>
      <c r="M41" s="703"/>
      <c r="N41" s="703"/>
      <c r="O41" s="703"/>
      <c r="P41" s="703"/>
      <c r="Q41" s="703"/>
      <c r="R41" s="703"/>
      <c r="S41" s="703"/>
      <c r="T41" s="703"/>
      <c r="U41" s="614"/>
    </row>
    <row r="42" spans="1:21" s="66" customFormat="1" ht="20.100000000000001" customHeight="1" x14ac:dyDescent="0.2">
      <c r="A42" s="83" t="s">
        <v>1522</v>
      </c>
      <c r="B42" s="77" t="s">
        <v>1521</v>
      </c>
      <c r="C42" s="723"/>
      <c r="D42" s="726"/>
      <c r="E42" s="68">
        <v>786309225923</v>
      </c>
      <c r="F42" s="67">
        <v>6</v>
      </c>
      <c r="G42" s="703"/>
      <c r="H42" s="703"/>
      <c r="I42" s="703"/>
      <c r="J42" s="703"/>
      <c r="K42" s="703"/>
      <c r="L42" s="703"/>
      <c r="M42" s="703"/>
      <c r="N42" s="703"/>
      <c r="O42" s="703"/>
      <c r="P42" s="703"/>
      <c r="Q42" s="703"/>
      <c r="R42" s="703"/>
      <c r="S42" s="703"/>
      <c r="T42" s="703"/>
      <c r="U42" s="614"/>
    </row>
    <row r="43" spans="1:21" s="66" customFormat="1" ht="20.100000000000001" customHeight="1" x14ac:dyDescent="0.2">
      <c r="A43" s="83" t="s">
        <v>1520</v>
      </c>
      <c r="B43" s="77" t="s">
        <v>1519</v>
      </c>
      <c r="C43" s="723"/>
      <c r="D43" s="726"/>
      <c r="E43" s="68">
        <v>786309225923</v>
      </c>
      <c r="F43" s="67">
        <v>6</v>
      </c>
      <c r="G43" s="703"/>
      <c r="H43" s="703"/>
      <c r="I43" s="703"/>
      <c r="J43" s="703"/>
      <c r="K43" s="703"/>
      <c r="L43" s="703"/>
      <c r="M43" s="703"/>
      <c r="N43" s="703"/>
      <c r="O43" s="703"/>
      <c r="P43" s="703"/>
      <c r="Q43" s="703"/>
      <c r="R43" s="703"/>
      <c r="S43" s="703"/>
      <c r="T43" s="703"/>
      <c r="U43" s="614"/>
    </row>
    <row r="44" spans="1:21" s="184" customFormat="1" ht="20.100000000000001" customHeight="1" x14ac:dyDescent="0.2">
      <c r="A44" s="83" t="s">
        <v>1518</v>
      </c>
      <c r="B44" s="77" t="s">
        <v>1517</v>
      </c>
      <c r="C44" s="723"/>
      <c r="D44" s="726"/>
      <c r="E44" s="68">
        <v>786309225923</v>
      </c>
      <c r="F44" s="67">
        <v>6</v>
      </c>
      <c r="G44" s="703"/>
      <c r="H44" s="703"/>
      <c r="I44" s="703"/>
      <c r="J44" s="703"/>
      <c r="K44" s="703"/>
      <c r="L44" s="703"/>
      <c r="M44" s="703"/>
      <c r="N44" s="703"/>
      <c r="O44" s="703"/>
      <c r="P44" s="703"/>
      <c r="Q44" s="703"/>
      <c r="R44" s="703"/>
      <c r="S44" s="703"/>
      <c r="T44" s="703"/>
      <c r="U44" s="614"/>
    </row>
    <row r="45" spans="1:21" s="418" customFormat="1" ht="20.100000000000001" customHeight="1" x14ac:dyDescent="0.2">
      <c r="A45" s="83" t="s">
        <v>1516</v>
      </c>
      <c r="B45" s="77" t="s">
        <v>1515</v>
      </c>
      <c r="C45" s="723"/>
      <c r="D45" s="726"/>
      <c r="E45" s="68">
        <v>786309225923</v>
      </c>
      <c r="F45" s="67">
        <v>6</v>
      </c>
      <c r="G45" s="703"/>
      <c r="H45" s="703"/>
      <c r="I45" s="703"/>
      <c r="J45" s="703"/>
      <c r="K45" s="703"/>
      <c r="L45" s="703"/>
      <c r="M45" s="703"/>
      <c r="N45" s="703"/>
      <c r="O45" s="703"/>
      <c r="P45" s="703"/>
      <c r="Q45" s="703"/>
      <c r="R45" s="703"/>
      <c r="S45" s="703"/>
      <c r="T45" s="703"/>
      <c r="U45" s="614"/>
    </row>
    <row r="46" spans="1:21" s="184" customFormat="1" ht="20.100000000000001" customHeight="1" x14ac:dyDescent="0.2">
      <c r="A46" s="83" t="s">
        <v>1514</v>
      </c>
      <c r="B46" s="77" t="s">
        <v>1513</v>
      </c>
      <c r="C46" s="724"/>
      <c r="D46" s="710"/>
      <c r="E46" s="68">
        <v>786309225923</v>
      </c>
      <c r="F46" s="67">
        <v>6</v>
      </c>
      <c r="G46" s="703"/>
      <c r="H46" s="703"/>
      <c r="I46" s="703"/>
      <c r="J46" s="703"/>
      <c r="K46" s="703"/>
      <c r="L46" s="703"/>
      <c r="M46" s="703"/>
      <c r="N46" s="703"/>
      <c r="O46" s="703"/>
      <c r="P46" s="703"/>
      <c r="Q46" s="703"/>
      <c r="R46" s="703"/>
      <c r="S46" s="703"/>
      <c r="T46" s="703"/>
      <c r="U46" s="614"/>
    </row>
    <row r="47" spans="1:21" s="7" customFormat="1" ht="15.75" customHeight="1" x14ac:dyDescent="0.2">
      <c r="A47" s="890" t="s">
        <v>5</v>
      </c>
      <c r="B47" s="891"/>
      <c r="C47" s="891"/>
      <c r="D47" s="891"/>
      <c r="E47" s="891"/>
      <c r="F47" s="891"/>
      <c r="G47" s="891"/>
      <c r="H47" s="891" t="s">
        <v>6</v>
      </c>
      <c r="I47" s="891"/>
      <c r="J47" s="891"/>
      <c r="K47" s="891"/>
      <c r="L47" s="891"/>
      <c r="M47" s="891" t="s">
        <v>171</v>
      </c>
      <c r="N47" s="891"/>
      <c r="O47" s="891"/>
      <c r="P47" s="891"/>
      <c r="Q47" s="891"/>
      <c r="R47" s="95"/>
      <c r="S47" s="720" t="s">
        <v>1466</v>
      </c>
      <c r="T47" s="720"/>
      <c r="U47" s="614"/>
    </row>
    <row r="48" spans="1:21" s="14" customFormat="1" ht="15.75" customHeight="1" x14ac:dyDescent="0.2">
      <c r="A48" s="39" t="s">
        <v>8</v>
      </c>
      <c r="B48" s="438" t="s">
        <v>9</v>
      </c>
      <c r="C48" s="438" t="s">
        <v>20</v>
      </c>
      <c r="D48" s="438" t="s">
        <v>21</v>
      </c>
      <c r="E48" s="437" t="s">
        <v>24</v>
      </c>
      <c r="F48" s="436" t="s">
        <v>11</v>
      </c>
      <c r="G48" s="436" t="s">
        <v>12</v>
      </c>
      <c r="H48" s="436" t="s">
        <v>13</v>
      </c>
      <c r="I48" s="436" t="s">
        <v>19</v>
      </c>
      <c r="J48" s="436" t="s">
        <v>14</v>
      </c>
      <c r="K48" s="436" t="s">
        <v>15</v>
      </c>
      <c r="L48" s="436" t="s">
        <v>16</v>
      </c>
      <c r="M48" s="380" t="s">
        <v>13</v>
      </c>
      <c r="N48" s="379" t="s">
        <v>19</v>
      </c>
      <c r="O48" s="379" t="s">
        <v>14</v>
      </c>
      <c r="P48" s="379" t="s">
        <v>15</v>
      </c>
      <c r="Q48" s="378" t="s">
        <v>16</v>
      </c>
      <c r="R48" s="88" t="s">
        <v>4</v>
      </c>
      <c r="S48" s="86" t="s">
        <v>17</v>
      </c>
      <c r="T48" s="86" t="s">
        <v>18</v>
      </c>
      <c r="U48" s="614"/>
    </row>
    <row r="49" spans="1:21" s="11" customFormat="1" ht="75" customHeight="1" x14ac:dyDescent="0.2">
      <c r="A49" s="76" t="s">
        <v>1512</v>
      </c>
      <c r="B49" s="49" t="s">
        <v>1511</v>
      </c>
      <c r="C49" s="704"/>
      <c r="D49" s="702" t="s">
        <v>1510</v>
      </c>
      <c r="E49" s="141" t="s">
        <v>1509</v>
      </c>
      <c r="F49" s="48">
        <v>24</v>
      </c>
      <c r="G49" s="48">
        <v>24</v>
      </c>
      <c r="H49" s="51">
        <v>2.9980000000000002</v>
      </c>
      <c r="I49" s="51">
        <v>9.5</v>
      </c>
      <c r="J49" s="51">
        <v>9.5</v>
      </c>
      <c r="K49" s="51">
        <v>7.25</v>
      </c>
      <c r="L49" s="51">
        <f>(K49*J49*I49)/1728</f>
        <v>0.37865306712962965</v>
      </c>
      <c r="M49" s="56">
        <v>2.4</v>
      </c>
      <c r="N49" s="51">
        <v>9</v>
      </c>
      <c r="O49" s="51">
        <v>9</v>
      </c>
      <c r="P49" s="51">
        <v>6.25</v>
      </c>
      <c r="Q49" s="51">
        <f>(P49*O49*N49)/1728</f>
        <v>0.29296875</v>
      </c>
      <c r="R49" s="73" t="s">
        <v>23</v>
      </c>
      <c r="S49" s="72">
        <v>1.35</v>
      </c>
      <c r="T49" s="72">
        <f>S49*F49</f>
        <v>32.400000000000006</v>
      </c>
      <c r="U49" s="614"/>
    </row>
    <row r="50" spans="1:21" s="66" customFormat="1" ht="20.100000000000001" customHeight="1" x14ac:dyDescent="0.2">
      <c r="A50" s="83" t="s">
        <v>1461</v>
      </c>
      <c r="B50" s="77" t="s">
        <v>1460</v>
      </c>
      <c r="C50" s="704"/>
      <c r="D50" s="702"/>
      <c r="E50" s="439">
        <v>786309225978</v>
      </c>
      <c r="F50" s="439">
        <v>6</v>
      </c>
      <c r="G50" s="733"/>
      <c r="H50" s="733"/>
      <c r="I50" s="733"/>
      <c r="J50" s="733"/>
      <c r="K50" s="733"/>
      <c r="L50" s="733"/>
      <c r="M50" s="733"/>
      <c r="N50" s="733"/>
      <c r="O50" s="733"/>
      <c r="P50" s="733"/>
      <c r="Q50" s="733"/>
      <c r="R50" s="733"/>
      <c r="S50" s="733"/>
      <c r="T50" s="733"/>
      <c r="U50" s="614"/>
    </row>
    <row r="51" spans="1:21" s="66" customFormat="1" ht="20.100000000000001" customHeight="1" x14ac:dyDescent="0.2">
      <c r="A51" s="83" t="s">
        <v>1458</v>
      </c>
      <c r="B51" s="77" t="s">
        <v>1457</v>
      </c>
      <c r="C51" s="704"/>
      <c r="D51" s="702"/>
      <c r="E51" s="439">
        <v>786309225978</v>
      </c>
      <c r="F51" s="67">
        <v>6</v>
      </c>
      <c r="G51" s="733"/>
      <c r="H51" s="733"/>
      <c r="I51" s="733"/>
      <c r="J51" s="733"/>
      <c r="K51" s="733"/>
      <c r="L51" s="733"/>
      <c r="M51" s="733"/>
      <c r="N51" s="733"/>
      <c r="O51" s="733"/>
      <c r="P51" s="733"/>
      <c r="Q51" s="733"/>
      <c r="R51" s="733"/>
      <c r="S51" s="733"/>
      <c r="T51" s="733"/>
      <c r="U51" s="614"/>
    </row>
    <row r="52" spans="1:21" s="66" customFormat="1" ht="20.100000000000001" customHeight="1" x14ac:dyDescent="0.2">
      <c r="A52" s="83" t="s">
        <v>1456</v>
      </c>
      <c r="B52" s="77" t="s">
        <v>1455</v>
      </c>
      <c r="C52" s="704"/>
      <c r="D52" s="702"/>
      <c r="E52" s="439">
        <v>786309225978</v>
      </c>
      <c r="F52" s="67">
        <v>6</v>
      </c>
      <c r="G52" s="733"/>
      <c r="H52" s="733"/>
      <c r="I52" s="733"/>
      <c r="J52" s="733"/>
      <c r="K52" s="733"/>
      <c r="L52" s="733"/>
      <c r="M52" s="733"/>
      <c r="N52" s="733"/>
      <c r="O52" s="733"/>
      <c r="P52" s="733"/>
      <c r="Q52" s="733"/>
      <c r="R52" s="733"/>
      <c r="S52" s="733"/>
      <c r="T52" s="733"/>
      <c r="U52" s="614"/>
    </row>
    <row r="53" spans="1:21" s="184" customFormat="1" ht="20.100000000000001" customHeight="1" thickBot="1" x14ac:dyDescent="0.25">
      <c r="A53" s="83" t="s">
        <v>1454</v>
      </c>
      <c r="B53" s="77" t="s">
        <v>1453</v>
      </c>
      <c r="C53" s="722"/>
      <c r="D53" s="709"/>
      <c r="E53" s="439">
        <v>786309225978</v>
      </c>
      <c r="F53" s="441">
        <v>6</v>
      </c>
      <c r="G53" s="750"/>
      <c r="H53" s="750"/>
      <c r="I53" s="750"/>
      <c r="J53" s="750"/>
      <c r="K53" s="750"/>
      <c r="L53" s="750"/>
      <c r="M53" s="750"/>
      <c r="N53" s="750"/>
      <c r="O53" s="750"/>
      <c r="P53" s="750"/>
      <c r="Q53" s="750"/>
      <c r="R53" s="750"/>
      <c r="S53" s="750"/>
      <c r="T53" s="750"/>
      <c r="U53" s="614"/>
    </row>
    <row r="54" spans="1:21" s="7" customFormat="1" ht="21" customHeight="1" x14ac:dyDescent="0.2">
      <c r="A54" s="941" t="s">
        <v>2699</v>
      </c>
      <c r="B54" s="699"/>
      <c r="C54" s="699"/>
      <c r="D54" s="699"/>
      <c r="E54" s="699"/>
      <c r="F54" s="699"/>
      <c r="G54" s="699"/>
      <c r="H54" s="699"/>
      <c r="I54" s="699"/>
      <c r="J54" s="699"/>
      <c r="K54" s="699"/>
      <c r="L54" s="699"/>
      <c r="M54" s="699"/>
      <c r="N54" s="699"/>
      <c r="O54" s="699"/>
      <c r="P54" s="699"/>
      <c r="Q54" s="699"/>
      <c r="R54" s="699"/>
      <c r="S54" s="699"/>
      <c r="T54" s="699"/>
      <c r="U54" s="614"/>
    </row>
    <row r="55" spans="1:21" s="7" customFormat="1" ht="21" customHeight="1" thickBot="1" x14ac:dyDescent="0.25">
      <c r="A55" s="692"/>
      <c r="B55" s="693"/>
      <c r="C55" s="693"/>
      <c r="D55" s="693"/>
      <c r="E55" s="693"/>
      <c r="F55" s="693"/>
      <c r="G55" s="693"/>
      <c r="H55" s="693"/>
      <c r="I55" s="693"/>
      <c r="J55" s="693"/>
      <c r="K55" s="693"/>
      <c r="L55" s="693"/>
      <c r="M55" s="693"/>
      <c r="N55" s="693"/>
      <c r="O55" s="693"/>
      <c r="P55" s="693"/>
      <c r="Q55" s="693"/>
      <c r="R55" s="693"/>
      <c r="S55" s="693"/>
      <c r="T55" s="693"/>
      <c r="U55" s="614"/>
    </row>
    <row r="56" spans="1:21" s="7" customFormat="1" ht="20.100000000000001" customHeight="1" x14ac:dyDescent="0.2">
      <c r="A56" s="890" t="s">
        <v>5</v>
      </c>
      <c r="B56" s="891"/>
      <c r="C56" s="891"/>
      <c r="D56" s="891"/>
      <c r="E56" s="891"/>
      <c r="F56" s="891"/>
      <c r="G56" s="891"/>
      <c r="H56" s="891" t="s">
        <v>6</v>
      </c>
      <c r="I56" s="891"/>
      <c r="J56" s="891"/>
      <c r="K56" s="891"/>
      <c r="L56" s="891"/>
      <c r="M56" s="891" t="s">
        <v>171</v>
      </c>
      <c r="N56" s="891"/>
      <c r="O56" s="891"/>
      <c r="P56" s="891"/>
      <c r="Q56" s="891"/>
      <c r="R56" s="95"/>
      <c r="S56" s="720" t="s">
        <v>1466</v>
      </c>
      <c r="T56" s="720"/>
      <c r="U56" s="614"/>
    </row>
    <row r="57" spans="1:21" s="14" customFormat="1" ht="20.100000000000001" customHeight="1" x14ac:dyDescent="0.2">
      <c r="A57" s="39" t="s">
        <v>8</v>
      </c>
      <c r="B57" s="438" t="s">
        <v>9</v>
      </c>
      <c r="C57" s="438" t="s">
        <v>20</v>
      </c>
      <c r="D57" s="438" t="s">
        <v>21</v>
      </c>
      <c r="E57" s="437" t="s">
        <v>24</v>
      </c>
      <c r="F57" s="436" t="s">
        <v>11</v>
      </c>
      <c r="G57" s="436" t="s">
        <v>12</v>
      </c>
      <c r="H57" s="436" t="s">
        <v>13</v>
      </c>
      <c r="I57" s="436" t="s">
        <v>19</v>
      </c>
      <c r="J57" s="436" t="s">
        <v>14</v>
      </c>
      <c r="K57" s="436" t="s">
        <v>15</v>
      </c>
      <c r="L57" s="436" t="s">
        <v>16</v>
      </c>
      <c r="M57" s="380" t="s">
        <v>13</v>
      </c>
      <c r="N57" s="379" t="s">
        <v>19</v>
      </c>
      <c r="O57" s="379" t="s">
        <v>14</v>
      </c>
      <c r="P57" s="379" t="s">
        <v>15</v>
      </c>
      <c r="Q57" s="378" t="s">
        <v>16</v>
      </c>
      <c r="R57" s="88" t="s">
        <v>4</v>
      </c>
      <c r="S57" s="86" t="s">
        <v>17</v>
      </c>
      <c r="T57" s="86" t="s">
        <v>18</v>
      </c>
      <c r="U57" s="614"/>
    </row>
    <row r="58" spans="1:21" s="11" customFormat="1" ht="75" customHeight="1" x14ac:dyDescent="0.2">
      <c r="A58" s="76" t="s">
        <v>1508</v>
      </c>
      <c r="B58" s="49" t="s">
        <v>1507</v>
      </c>
      <c r="C58" s="704"/>
      <c r="D58" s="702" t="s">
        <v>1506</v>
      </c>
      <c r="E58" s="141" t="s">
        <v>1505</v>
      </c>
      <c r="F58" s="48">
        <v>24</v>
      </c>
      <c r="G58" s="140">
        <v>24</v>
      </c>
      <c r="H58" s="56">
        <v>3.6</v>
      </c>
      <c r="I58" s="56">
        <v>9.5</v>
      </c>
      <c r="J58" s="56">
        <v>9.75</v>
      </c>
      <c r="K58" s="56">
        <v>8.5</v>
      </c>
      <c r="L58" s="56">
        <f>(K58*J58*I58)/1728</f>
        <v>0.45562065972222221</v>
      </c>
      <c r="M58" s="56">
        <v>3</v>
      </c>
      <c r="N58" s="56">
        <v>9</v>
      </c>
      <c r="O58" s="56">
        <v>9</v>
      </c>
      <c r="P58" s="56">
        <v>7.75</v>
      </c>
      <c r="Q58" s="56">
        <f>(P58*O58*N58)/1728</f>
        <v>0.36328125</v>
      </c>
      <c r="R58" s="163" t="s">
        <v>23</v>
      </c>
      <c r="S58" s="72">
        <v>1.45</v>
      </c>
      <c r="T58" s="72">
        <f>S58*F58</f>
        <v>34.799999999999997</v>
      </c>
      <c r="U58" s="614"/>
    </row>
    <row r="59" spans="1:21" s="66" customFormat="1" ht="20.100000000000001" customHeight="1" x14ac:dyDescent="0.2">
      <c r="A59" s="85" t="s">
        <v>1448</v>
      </c>
      <c r="B59" s="77" t="s">
        <v>1447</v>
      </c>
      <c r="C59" s="704"/>
      <c r="D59" s="702"/>
      <c r="E59" s="439">
        <v>786309225992</v>
      </c>
      <c r="F59" s="439">
        <v>6</v>
      </c>
      <c r="G59" s="733"/>
      <c r="H59" s="733"/>
      <c r="I59" s="733"/>
      <c r="J59" s="733"/>
      <c r="K59" s="733"/>
      <c r="L59" s="733"/>
      <c r="M59" s="733"/>
      <c r="N59" s="733"/>
      <c r="O59" s="733"/>
      <c r="P59" s="733"/>
      <c r="Q59" s="733"/>
      <c r="R59" s="733"/>
      <c r="S59" s="733"/>
      <c r="T59" s="733"/>
      <c r="U59" s="614"/>
    </row>
    <row r="60" spans="1:21" s="66" customFormat="1" ht="20.100000000000001" customHeight="1" x14ac:dyDescent="0.2">
      <c r="A60" s="85" t="s">
        <v>1445</v>
      </c>
      <c r="B60" s="77" t="s">
        <v>1444</v>
      </c>
      <c r="C60" s="704"/>
      <c r="D60" s="702"/>
      <c r="E60" s="439">
        <v>786309225992</v>
      </c>
      <c r="F60" s="67">
        <v>6</v>
      </c>
      <c r="G60" s="733"/>
      <c r="H60" s="733"/>
      <c r="I60" s="733"/>
      <c r="J60" s="733"/>
      <c r="K60" s="733"/>
      <c r="L60" s="733"/>
      <c r="M60" s="733"/>
      <c r="N60" s="733"/>
      <c r="O60" s="733"/>
      <c r="P60" s="733"/>
      <c r="Q60" s="733"/>
      <c r="R60" s="733"/>
      <c r="S60" s="733"/>
      <c r="T60" s="733"/>
      <c r="U60" s="614"/>
    </row>
    <row r="61" spans="1:21" s="66" customFormat="1" ht="20.100000000000001" customHeight="1" x14ac:dyDescent="0.2">
      <c r="A61" s="85" t="s">
        <v>1443</v>
      </c>
      <c r="B61" s="77" t="s">
        <v>1442</v>
      </c>
      <c r="C61" s="704"/>
      <c r="D61" s="702"/>
      <c r="E61" s="439">
        <v>786309225992</v>
      </c>
      <c r="F61" s="67">
        <v>6</v>
      </c>
      <c r="G61" s="733"/>
      <c r="H61" s="733"/>
      <c r="I61" s="733"/>
      <c r="J61" s="733"/>
      <c r="K61" s="733"/>
      <c r="L61" s="733"/>
      <c r="M61" s="733"/>
      <c r="N61" s="733"/>
      <c r="O61" s="733"/>
      <c r="P61" s="733"/>
      <c r="Q61" s="733"/>
      <c r="R61" s="733"/>
      <c r="S61" s="733"/>
      <c r="T61" s="733"/>
      <c r="U61" s="614"/>
    </row>
    <row r="62" spans="1:21" s="184" customFormat="1" ht="20.100000000000001" customHeight="1" x14ac:dyDescent="0.2">
      <c r="A62" s="85" t="s">
        <v>1441</v>
      </c>
      <c r="B62" s="77" t="s">
        <v>1440</v>
      </c>
      <c r="C62" s="704"/>
      <c r="D62" s="702"/>
      <c r="E62" s="439">
        <v>786309225992</v>
      </c>
      <c r="F62" s="67">
        <v>6</v>
      </c>
      <c r="G62" s="733"/>
      <c r="H62" s="733"/>
      <c r="I62" s="733"/>
      <c r="J62" s="733"/>
      <c r="K62" s="733"/>
      <c r="L62" s="733"/>
      <c r="M62" s="733"/>
      <c r="N62" s="733"/>
      <c r="O62" s="733"/>
      <c r="P62" s="733"/>
      <c r="Q62" s="733"/>
      <c r="R62" s="733"/>
      <c r="S62" s="733"/>
      <c r="T62" s="733"/>
      <c r="U62" s="614"/>
    </row>
    <row r="63" spans="1:21" s="184" customFormat="1" ht="20.100000000000001" customHeight="1" x14ac:dyDescent="0.2">
      <c r="A63" s="890" t="s">
        <v>5</v>
      </c>
      <c r="B63" s="891"/>
      <c r="C63" s="891"/>
      <c r="D63" s="891"/>
      <c r="E63" s="891"/>
      <c r="F63" s="891"/>
      <c r="G63" s="891"/>
      <c r="H63" s="891" t="s">
        <v>6</v>
      </c>
      <c r="I63" s="891"/>
      <c r="J63" s="891"/>
      <c r="K63" s="891"/>
      <c r="L63" s="891"/>
      <c r="M63" s="891" t="s">
        <v>171</v>
      </c>
      <c r="N63" s="891"/>
      <c r="O63" s="891"/>
      <c r="P63" s="891"/>
      <c r="Q63" s="891"/>
      <c r="R63" s="95"/>
      <c r="S63" s="720" t="s">
        <v>1466</v>
      </c>
      <c r="T63" s="720"/>
      <c r="U63" s="614"/>
    </row>
    <row r="64" spans="1:21" s="184" customFormat="1" ht="20.100000000000001" customHeight="1" x14ac:dyDescent="0.2">
      <c r="A64" s="39" t="s">
        <v>8</v>
      </c>
      <c r="B64" s="438" t="s">
        <v>9</v>
      </c>
      <c r="C64" s="438" t="s">
        <v>20</v>
      </c>
      <c r="D64" s="438" t="s">
        <v>21</v>
      </c>
      <c r="E64" s="437" t="s">
        <v>24</v>
      </c>
      <c r="F64" s="436" t="s">
        <v>11</v>
      </c>
      <c r="G64" s="436" t="s">
        <v>12</v>
      </c>
      <c r="H64" s="436" t="s">
        <v>13</v>
      </c>
      <c r="I64" s="436" t="s">
        <v>19</v>
      </c>
      <c r="J64" s="436" t="s">
        <v>14</v>
      </c>
      <c r="K64" s="436" t="s">
        <v>15</v>
      </c>
      <c r="L64" s="436" t="s">
        <v>16</v>
      </c>
      <c r="M64" s="380" t="s">
        <v>13</v>
      </c>
      <c r="N64" s="379" t="s">
        <v>19</v>
      </c>
      <c r="O64" s="379" t="s">
        <v>14</v>
      </c>
      <c r="P64" s="379" t="s">
        <v>15</v>
      </c>
      <c r="Q64" s="378" t="s">
        <v>16</v>
      </c>
      <c r="R64" s="88" t="s">
        <v>4</v>
      </c>
      <c r="S64" s="86" t="s">
        <v>17</v>
      </c>
      <c r="T64" s="86" t="s">
        <v>18</v>
      </c>
      <c r="U64" s="614"/>
    </row>
    <row r="65" spans="1:21" s="11" customFormat="1" ht="75" customHeight="1" x14ac:dyDescent="0.2">
      <c r="A65" s="76" t="s">
        <v>1504</v>
      </c>
      <c r="B65" s="49" t="s">
        <v>1503</v>
      </c>
      <c r="C65" s="722"/>
      <c r="D65" s="709" t="s">
        <v>1502</v>
      </c>
      <c r="E65" s="141" t="s">
        <v>1501</v>
      </c>
      <c r="F65" s="48">
        <v>24</v>
      </c>
      <c r="G65" s="198">
        <v>24</v>
      </c>
      <c r="H65" s="56">
        <v>4.4000000000000004</v>
      </c>
      <c r="I65" s="56">
        <v>10.75</v>
      </c>
      <c r="J65" s="56">
        <v>14</v>
      </c>
      <c r="K65" s="56">
        <v>7</v>
      </c>
      <c r="L65" s="56">
        <f>(K65*J65*I65)/1728</f>
        <v>0.60966435185185186</v>
      </c>
      <c r="M65" s="56">
        <v>1.8</v>
      </c>
      <c r="N65" s="56">
        <v>13.25</v>
      </c>
      <c r="O65" s="56">
        <v>10.125</v>
      </c>
      <c r="P65" s="56">
        <v>3</v>
      </c>
      <c r="Q65" s="56">
        <f>(P65*O65*N65)/1728</f>
        <v>0.23291015625</v>
      </c>
      <c r="R65" s="163" t="s">
        <v>23</v>
      </c>
      <c r="S65" s="72">
        <v>1.95</v>
      </c>
      <c r="T65" s="72">
        <f>S65*F65</f>
        <v>46.8</v>
      </c>
      <c r="U65" s="614"/>
    </row>
    <row r="66" spans="1:21" s="66" customFormat="1" ht="20.100000000000001" customHeight="1" x14ac:dyDescent="0.2">
      <c r="A66" s="85" t="s">
        <v>1500</v>
      </c>
      <c r="B66" s="84" t="s">
        <v>1499</v>
      </c>
      <c r="C66" s="723"/>
      <c r="D66" s="726"/>
      <c r="E66" s="439">
        <v>786309215887</v>
      </c>
      <c r="F66" s="439">
        <v>4</v>
      </c>
      <c r="G66" s="752"/>
      <c r="H66" s="733"/>
      <c r="I66" s="733"/>
      <c r="J66" s="733"/>
      <c r="K66" s="733"/>
      <c r="L66" s="733"/>
      <c r="M66" s="733"/>
      <c r="N66" s="733"/>
      <c r="O66" s="733"/>
      <c r="P66" s="733"/>
      <c r="Q66" s="733"/>
      <c r="R66" s="733"/>
      <c r="S66" s="733"/>
      <c r="T66" s="733"/>
      <c r="U66" s="614"/>
    </row>
    <row r="67" spans="1:21" s="66" customFormat="1" ht="20.100000000000001" customHeight="1" x14ac:dyDescent="0.2">
      <c r="A67" s="85" t="s">
        <v>1498</v>
      </c>
      <c r="B67" s="84" t="s">
        <v>1497</v>
      </c>
      <c r="C67" s="723"/>
      <c r="D67" s="726"/>
      <c r="E67" s="439">
        <v>786309215887</v>
      </c>
      <c r="F67" s="440">
        <v>4</v>
      </c>
      <c r="G67" s="733"/>
      <c r="H67" s="733"/>
      <c r="I67" s="733"/>
      <c r="J67" s="733"/>
      <c r="K67" s="733"/>
      <c r="L67" s="733"/>
      <c r="M67" s="733"/>
      <c r="N67" s="733"/>
      <c r="O67" s="733"/>
      <c r="P67" s="733"/>
      <c r="Q67" s="733"/>
      <c r="R67" s="733"/>
      <c r="S67" s="733"/>
      <c r="T67" s="733"/>
      <c r="U67" s="614"/>
    </row>
    <row r="68" spans="1:21" s="66" customFormat="1" ht="20.100000000000001" customHeight="1" x14ac:dyDescent="0.2">
      <c r="A68" s="85" t="s">
        <v>1496</v>
      </c>
      <c r="B68" s="84" t="s">
        <v>1495</v>
      </c>
      <c r="C68" s="723"/>
      <c r="D68" s="726"/>
      <c r="E68" s="439">
        <v>786309215887</v>
      </c>
      <c r="F68" s="440">
        <v>4</v>
      </c>
      <c r="G68" s="733"/>
      <c r="H68" s="733"/>
      <c r="I68" s="733"/>
      <c r="J68" s="733"/>
      <c r="K68" s="733"/>
      <c r="L68" s="733"/>
      <c r="M68" s="733"/>
      <c r="N68" s="733"/>
      <c r="O68" s="733"/>
      <c r="P68" s="733"/>
      <c r="Q68" s="733"/>
      <c r="R68" s="733"/>
      <c r="S68" s="733"/>
      <c r="T68" s="733"/>
      <c r="U68" s="614"/>
    </row>
    <row r="69" spans="1:21" s="184" customFormat="1" ht="20.100000000000001" customHeight="1" x14ac:dyDescent="0.2">
      <c r="A69" s="85" t="s">
        <v>1494</v>
      </c>
      <c r="B69" s="84" t="s">
        <v>1493</v>
      </c>
      <c r="C69" s="723"/>
      <c r="D69" s="726"/>
      <c r="E69" s="439">
        <v>786309215887</v>
      </c>
      <c r="F69" s="440">
        <v>4</v>
      </c>
      <c r="G69" s="733"/>
      <c r="H69" s="733"/>
      <c r="I69" s="733"/>
      <c r="J69" s="733"/>
      <c r="K69" s="733"/>
      <c r="L69" s="733"/>
      <c r="M69" s="733"/>
      <c r="N69" s="733"/>
      <c r="O69" s="733"/>
      <c r="P69" s="733"/>
      <c r="Q69" s="733"/>
      <c r="R69" s="733"/>
      <c r="S69" s="733"/>
      <c r="T69" s="733"/>
      <c r="U69" s="614"/>
    </row>
    <row r="70" spans="1:21" s="184" customFormat="1" ht="20.100000000000001" customHeight="1" x14ac:dyDescent="0.2">
      <c r="A70" s="85" t="s">
        <v>1492</v>
      </c>
      <c r="B70" s="84" t="s">
        <v>1491</v>
      </c>
      <c r="C70" s="723"/>
      <c r="D70" s="726"/>
      <c r="E70" s="439">
        <v>786309215887</v>
      </c>
      <c r="F70" s="440">
        <v>4</v>
      </c>
      <c r="G70" s="733"/>
      <c r="H70" s="733"/>
      <c r="I70" s="733"/>
      <c r="J70" s="733"/>
      <c r="K70" s="733"/>
      <c r="L70" s="733"/>
      <c r="M70" s="733"/>
      <c r="N70" s="733"/>
      <c r="O70" s="733"/>
      <c r="P70" s="733"/>
      <c r="Q70" s="733"/>
      <c r="R70" s="733"/>
      <c r="S70" s="733"/>
      <c r="T70" s="733"/>
      <c r="U70" s="614"/>
    </row>
    <row r="71" spans="1:21" s="418" customFormat="1" ht="20.100000000000001" customHeight="1" x14ac:dyDescent="0.2">
      <c r="A71" s="85" t="s">
        <v>1490</v>
      </c>
      <c r="B71" s="84" t="s">
        <v>1489</v>
      </c>
      <c r="C71" s="724"/>
      <c r="D71" s="710"/>
      <c r="E71" s="439">
        <v>786309215887</v>
      </c>
      <c r="F71" s="440">
        <v>4</v>
      </c>
      <c r="G71" s="733"/>
      <c r="H71" s="733"/>
      <c r="I71" s="733"/>
      <c r="J71" s="733"/>
      <c r="K71" s="733"/>
      <c r="L71" s="733"/>
      <c r="M71" s="733"/>
      <c r="N71" s="733"/>
      <c r="O71" s="733"/>
      <c r="P71" s="733"/>
      <c r="Q71" s="733"/>
      <c r="R71" s="733"/>
      <c r="S71" s="733"/>
      <c r="T71" s="733"/>
      <c r="U71" s="614"/>
    </row>
    <row r="72" spans="1:21" s="11" customFormat="1" ht="75" customHeight="1" x14ac:dyDescent="0.2">
      <c r="A72" s="76" t="s">
        <v>1488</v>
      </c>
      <c r="B72" s="49" t="s">
        <v>1487</v>
      </c>
      <c r="C72" s="704"/>
      <c r="D72" s="702" t="s">
        <v>1486</v>
      </c>
      <c r="E72" s="141" t="s">
        <v>1485</v>
      </c>
      <c r="F72" s="48">
        <v>24</v>
      </c>
      <c r="G72" s="140">
        <v>24</v>
      </c>
      <c r="H72" s="56">
        <v>3.4</v>
      </c>
      <c r="I72" s="56">
        <v>9.5</v>
      </c>
      <c r="J72" s="56">
        <v>10.5</v>
      </c>
      <c r="K72" s="56">
        <v>8</v>
      </c>
      <c r="L72" s="56">
        <f>(K72*J72*I72)/1728</f>
        <v>0.46180555555555558</v>
      </c>
      <c r="M72" s="56">
        <v>2.8</v>
      </c>
      <c r="N72" s="56">
        <v>9</v>
      </c>
      <c r="O72" s="56">
        <v>10</v>
      </c>
      <c r="P72" s="56">
        <v>6.75</v>
      </c>
      <c r="Q72" s="56">
        <f>(P72*O72*N72)/1728</f>
        <v>0.3515625</v>
      </c>
      <c r="R72" s="163" t="s">
        <v>23</v>
      </c>
      <c r="S72" s="72">
        <v>1.58</v>
      </c>
      <c r="T72" s="72">
        <f>S72*F72</f>
        <v>37.92</v>
      </c>
      <c r="U72" s="614"/>
    </row>
    <row r="73" spans="1:21" s="66" customFormat="1" ht="20.100000000000001" customHeight="1" x14ac:dyDescent="0.2">
      <c r="A73" s="83" t="s">
        <v>1484</v>
      </c>
      <c r="B73" s="77" t="s">
        <v>1483</v>
      </c>
      <c r="C73" s="704"/>
      <c r="D73" s="702"/>
      <c r="E73" s="439">
        <v>786309215801</v>
      </c>
      <c r="F73" s="439">
        <v>8</v>
      </c>
      <c r="G73" s="752"/>
      <c r="H73" s="733"/>
      <c r="I73" s="733"/>
      <c r="J73" s="733"/>
      <c r="K73" s="733"/>
      <c r="L73" s="733"/>
      <c r="M73" s="733"/>
      <c r="N73" s="733"/>
      <c r="O73" s="733"/>
      <c r="P73" s="733"/>
      <c r="Q73" s="733"/>
      <c r="R73" s="733"/>
      <c r="S73" s="733"/>
      <c r="T73" s="733"/>
      <c r="U73" s="614"/>
    </row>
    <row r="74" spans="1:21" s="66" customFormat="1" ht="20.100000000000001" customHeight="1" x14ac:dyDescent="0.2">
      <c r="A74" s="83" t="s">
        <v>1482</v>
      </c>
      <c r="B74" s="77" t="s">
        <v>1481</v>
      </c>
      <c r="C74" s="704"/>
      <c r="D74" s="702"/>
      <c r="E74" s="439">
        <v>786309215801</v>
      </c>
      <c r="F74" s="67">
        <v>8</v>
      </c>
      <c r="G74" s="733"/>
      <c r="H74" s="733"/>
      <c r="I74" s="733"/>
      <c r="J74" s="733"/>
      <c r="K74" s="733"/>
      <c r="L74" s="733"/>
      <c r="M74" s="733"/>
      <c r="N74" s="733"/>
      <c r="O74" s="733"/>
      <c r="P74" s="733"/>
      <c r="Q74" s="733"/>
      <c r="R74" s="733"/>
      <c r="S74" s="733"/>
      <c r="T74" s="733"/>
      <c r="U74" s="614"/>
    </row>
    <row r="75" spans="1:21" s="184" customFormat="1" ht="20.100000000000001" customHeight="1" x14ac:dyDescent="0.2">
      <c r="A75" s="83" t="s">
        <v>1480</v>
      </c>
      <c r="B75" s="77" t="s">
        <v>1479</v>
      </c>
      <c r="C75" s="704"/>
      <c r="D75" s="702"/>
      <c r="E75" s="439">
        <v>786309215801</v>
      </c>
      <c r="F75" s="67">
        <v>8</v>
      </c>
      <c r="G75" s="733"/>
      <c r="H75" s="733"/>
      <c r="I75" s="733"/>
      <c r="J75" s="733"/>
      <c r="K75" s="733"/>
      <c r="L75" s="733"/>
      <c r="M75" s="733"/>
      <c r="N75" s="733"/>
      <c r="O75" s="733"/>
      <c r="P75" s="733"/>
      <c r="Q75" s="733"/>
      <c r="R75" s="733"/>
      <c r="S75" s="733"/>
      <c r="T75" s="733"/>
      <c r="U75" s="614"/>
    </row>
    <row r="76" spans="1:21" s="184" customFormat="1" ht="75" customHeight="1" x14ac:dyDescent="0.2">
      <c r="A76" s="76" t="s">
        <v>1478</v>
      </c>
      <c r="B76" s="49" t="s">
        <v>1477</v>
      </c>
      <c r="C76" s="704"/>
      <c r="D76" s="702" t="s">
        <v>1476</v>
      </c>
      <c r="E76" s="141" t="s">
        <v>1475</v>
      </c>
      <c r="F76" s="48">
        <v>12</v>
      </c>
      <c r="G76" s="140">
        <v>12</v>
      </c>
      <c r="H76" s="56">
        <v>4.4000000000000004</v>
      </c>
      <c r="I76" s="56">
        <v>9.5</v>
      </c>
      <c r="J76" s="56">
        <v>14.125</v>
      </c>
      <c r="K76" s="56">
        <v>8.25</v>
      </c>
      <c r="L76" s="56">
        <f>(K76*J76*I76)/1728</f>
        <v>0.64065212673611116</v>
      </c>
      <c r="M76" s="56">
        <v>3.2</v>
      </c>
      <c r="N76" s="56">
        <v>9</v>
      </c>
      <c r="O76" s="56">
        <v>13.25</v>
      </c>
      <c r="P76" s="56">
        <v>7.625</v>
      </c>
      <c r="Q76" s="56">
        <f>(P76*O76*N76)/1728</f>
        <v>0.52620442708333337</v>
      </c>
      <c r="R76" s="163" t="s">
        <v>23</v>
      </c>
      <c r="S76" s="72">
        <v>2.12</v>
      </c>
      <c r="T76" s="72">
        <f>S76*F76</f>
        <v>25.44</v>
      </c>
      <c r="U76" s="614"/>
    </row>
    <row r="77" spans="1:21" s="184" customFormat="1" ht="20.100000000000001" customHeight="1" x14ac:dyDescent="0.2">
      <c r="A77" s="85" t="s">
        <v>1474</v>
      </c>
      <c r="B77" s="77" t="s">
        <v>1473</v>
      </c>
      <c r="C77" s="704"/>
      <c r="D77" s="702"/>
      <c r="E77" s="439">
        <v>786309215917</v>
      </c>
      <c r="F77" s="439">
        <v>3</v>
      </c>
      <c r="G77" s="733"/>
      <c r="H77" s="733"/>
      <c r="I77" s="733"/>
      <c r="J77" s="733"/>
      <c r="K77" s="733"/>
      <c r="L77" s="733"/>
      <c r="M77" s="733"/>
      <c r="N77" s="733"/>
      <c r="O77" s="733"/>
      <c r="P77" s="733"/>
      <c r="Q77" s="733"/>
      <c r="R77" s="733"/>
      <c r="S77" s="733"/>
      <c r="T77" s="733"/>
      <c r="U77" s="614"/>
    </row>
    <row r="78" spans="1:21" s="184" customFormat="1" ht="20.100000000000001" customHeight="1" x14ac:dyDescent="0.2">
      <c r="A78" s="85" t="s">
        <v>1472</v>
      </c>
      <c r="B78" s="77" t="s">
        <v>1471</v>
      </c>
      <c r="C78" s="704"/>
      <c r="D78" s="702"/>
      <c r="E78" s="439">
        <v>786309215917</v>
      </c>
      <c r="F78" s="67">
        <v>3</v>
      </c>
      <c r="G78" s="733"/>
      <c r="H78" s="733"/>
      <c r="I78" s="733"/>
      <c r="J78" s="733"/>
      <c r="K78" s="733"/>
      <c r="L78" s="733"/>
      <c r="M78" s="733"/>
      <c r="N78" s="733"/>
      <c r="O78" s="733"/>
      <c r="P78" s="733"/>
      <c r="Q78" s="733"/>
      <c r="R78" s="733"/>
      <c r="S78" s="733"/>
      <c r="T78" s="733"/>
      <c r="U78" s="614"/>
    </row>
    <row r="79" spans="1:21" s="184" customFormat="1" ht="20.100000000000001" customHeight="1" x14ac:dyDescent="0.2">
      <c r="A79" s="85" t="s">
        <v>1470</v>
      </c>
      <c r="B79" s="77" t="s">
        <v>1469</v>
      </c>
      <c r="C79" s="704"/>
      <c r="D79" s="702"/>
      <c r="E79" s="439">
        <v>786309215917</v>
      </c>
      <c r="F79" s="67">
        <v>3</v>
      </c>
      <c r="G79" s="733"/>
      <c r="H79" s="733"/>
      <c r="I79" s="733"/>
      <c r="J79" s="733"/>
      <c r="K79" s="733"/>
      <c r="L79" s="733"/>
      <c r="M79" s="733"/>
      <c r="N79" s="733"/>
      <c r="O79" s="733"/>
      <c r="P79" s="733"/>
      <c r="Q79" s="733"/>
      <c r="R79" s="733"/>
      <c r="S79" s="733"/>
      <c r="T79" s="733"/>
      <c r="U79" s="614"/>
    </row>
    <row r="80" spans="1:21" s="184" customFormat="1" ht="20.100000000000001" customHeight="1" thickBot="1" x14ac:dyDescent="0.25">
      <c r="A80" s="85" t="s">
        <v>1468</v>
      </c>
      <c r="B80" s="77" t="s">
        <v>1467</v>
      </c>
      <c r="C80" s="704"/>
      <c r="D80" s="702"/>
      <c r="E80" s="439">
        <v>786309215917</v>
      </c>
      <c r="F80" s="67">
        <v>3</v>
      </c>
      <c r="G80" s="733"/>
      <c r="H80" s="733"/>
      <c r="I80" s="733"/>
      <c r="J80" s="733"/>
      <c r="K80" s="733"/>
      <c r="L80" s="733"/>
      <c r="M80" s="733"/>
      <c r="N80" s="733"/>
      <c r="O80" s="733"/>
      <c r="P80" s="733"/>
      <c r="Q80" s="733"/>
      <c r="R80" s="733"/>
      <c r="S80" s="733"/>
      <c r="T80" s="733"/>
      <c r="U80" s="614"/>
    </row>
    <row r="81" spans="1:22" s="7" customFormat="1" ht="21" customHeight="1" x14ac:dyDescent="0.2">
      <c r="A81" s="717" t="s">
        <v>2698</v>
      </c>
      <c r="B81" s="699"/>
      <c r="C81" s="699"/>
      <c r="D81" s="699"/>
      <c r="E81" s="699"/>
      <c r="F81" s="699"/>
      <c r="G81" s="699"/>
      <c r="H81" s="699"/>
      <c r="I81" s="699"/>
      <c r="J81" s="699"/>
      <c r="K81" s="699"/>
      <c r="L81" s="699"/>
      <c r="M81" s="699"/>
      <c r="N81" s="699"/>
      <c r="O81" s="699"/>
      <c r="P81" s="699"/>
      <c r="Q81" s="699"/>
      <c r="R81" s="699"/>
      <c r="S81" s="699"/>
      <c r="T81" s="699"/>
      <c r="U81" s="614"/>
    </row>
    <row r="82" spans="1:22" s="7" customFormat="1" ht="21" customHeight="1" thickBot="1" x14ac:dyDescent="0.25">
      <c r="A82" s="692"/>
      <c r="B82" s="693"/>
      <c r="C82" s="693"/>
      <c r="D82" s="693"/>
      <c r="E82" s="693"/>
      <c r="F82" s="693"/>
      <c r="G82" s="693"/>
      <c r="H82" s="693"/>
      <c r="I82" s="693"/>
      <c r="J82" s="693"/>
      <c r="K82" s="693"/>
      <c r="L82" s="693"/>
      <c r="M82" s="693"/>
      <c r="N82" s="693"/>
      <c r="O82" s="693"/>
      <c r="P82" s="693"/>
      <c r="Q82" s="693"/>
      <c r="R82" s="693"/>
      <c r="S82" s="693"/>
      <c r="T82" s="693"/>
      <c r="U82" s="614"/>
    </row>
    <row r="83" spans="1:22" s="7" customFormat="1" ht="20.100000000000001" customHeight="1" x14ac:dyDescent="0.2">
      <c r="A83" s="890" t="s">
        <v>5</v>
      </c>
      <c r="B83" s="891"/>
      <c r="C83" s="891"/>
      <c r="D83" s="891"/>
      <c r="E83" s="891"/>
      <c r="F83" s="891"/>
      <c r="G83" s="891"/>
      <c r="H83" s="891" t="s">
        <v>6</v>
      </c>
      <c r="I83" s="891"/>
      <c r="J83" s="891"/>
      <c r="K83" s="891"/>
      <c r="L83" s="891"/>
      <c r="M83" s="891" t="s">
        <v>171</v>
      </c>
      <c r="N83" s="891"/>
      <c r="O83" s="891"/>
      <c r="P83" s="891"/>
      <c r="Q83" s="891"/>
      <c r="R83" s="95"/>
      <c r="S83" s="720" t="s">
        <v>1466</v>
      </c>
      <c r="T83" s="720"/>
      <c r="U83" s="614"/>
    </row>
    <row r="84" spans="1:22" s="14" customFormat="1" ht="20.100000000000001" customHeight="1" x14ac:dyDescent="0.2">
      <c r="A84" s="39" t="s">
        <v>8</v>
      </c>
      <c r="B84" s="438" t="s">
        <v>9</v>
      </c>
      <c r="C84" s="438" t="s">
        <v>20</v>
      </c>
      <c r="D84" s="438" t="s">
        <v>21</v>
      </c>
      <c r="E84" s="437" t="s">
        <v>24</v>
      </c>
      <c r="F84" s="436" t="s">
        <v>11</v>
      </c>
      <c r="G84" s="436" t="s">
        <v>12</v>
      </c>
      <c r="H84" s="436" t="s">
        <v>13</v>
      </c>
      <c r="I84" s="436" t="s">
        <v>19</v>
      </c>
      <c r="J84" s="436" t="s">
        <v>14</v>
      </c>
      <c r="K84" s="436" t="s">
        <v>15</v>
      </c>
      <c r="L84" s="436" t="s">
        <v>16</v>
      </c>
      <c r="M84" s="380" t="s">
        <v>13</v>
      </c>
      <c r="N84" s="379" t="s">
        <v>19</v>
      </c>
      <c r="O84" s="379" t="s">
        <v>14</v>
      </c>
      <c r="P84" s="379" t="s">
        <v>15</v>
      </c>
      <c r="Q84" s="378" t="s">
        <v>16</v>
      </c>
      <c r="R84" s="88" t="s">
        <v>4</v>
      </c>
      <c r="S84" s="86" t="s">
        <v>17</v>
      </c>
      <c r="T84" s="86" t="s">
        <v>18</v>
      </c>
      <c r="U84" s="614"/>
    </row>
    <row r="85" spans="1:22" s="422" customFormat="1" ht="75" customHeight="1" x14ac:dyDescent="0.2">
      <c r="A85" s="435" t="s">
        <v>1465</v>
      </c>
      <c r="B85" s="434" t="s">
        <v>1464</v>
      </c>
      <c r="C85" s="935"/>
      <c r="D85" s="433" t="s">
        <v>1463</v>
      </c>
      <c r="E85" s="432" t="s">
        <v>1462</v>
      </c>
      <c r="F85" s="431">
        <v>66</v>
      </c>
      <c r="G85" s="431">
        <v>1</v>
      </c>
      <c r="H85" s="430">
        <v>14.82</v>
      </c>
      <c r="I85" s="429">
        <v>14.441599999999999</v>
      </c>
      <c r="J85" s="429">
        <v>38.941400000000002</v>
      </c>
      <c r="K85" s="427">
        <v>7.8125</v>
      </c>
      <c r="L85" s="427">
        <f>(I85*J85*K85)/1728</f>
        <v>2.5425714438657403</v>
      </c>
      <c r="M85" s="428">
        <v>10.8</v>
      </c>
      <c r="N85" s="428">
        <v>17</v>
      </c>
      <c r="O85" s="428">
        <v>13.5</v>
      </c>
      <c r="P85" s="428">
        <v>58</v>
      </c>
      <c r="Q85" s="427">
        <f>(N85*O85*P85)/1728</f>
        <v>7.703125</v>
      </c>
      <c r="R85" s="426" t="s">
        <v>23</v>
      </c>
      <c r="S85" s="72">
        <v>1.88</v>
      </c>
      <c r="T85" s="72">
        <f>S85*F85</f>
        <v>124.08</v>
      </c>
      <c r="U85" s="614"/>
      <c r="V85" s="423"/>
    </row>
    <row r="86" spans="1:22" s="422" customFormat="1" ht="20.100000000000001" customHeight="1" x14ac:dyDescent="0.2">
      <c r="A86" s="70" t="s">
        <v>1461</v>
      </c>
      <c r="B86" s="77" t="s">
        <v>1460</v>
      </c>
      <c r="C86" s="935"/>
      <c r="D86" s="702" t="s">
        <v>1459</v>
      </c>
      <c r="E86" s="424">
        <v>786309225978</v>
      </c>
      <c r="F86" s="425">
        <v>6</v>
      </c>
      <c r="G86" s="937"/>
      <c r="H86" s="938"/>
      <c r="I86" s="938"/>
      <c r="J86" s="938"/>
      <c r="K86" s="938"/>
      <c r="L86" s="938"/>
      <c r="M86" s="938"/>
      <c r="N86" s="938"/>
      <c r="O86" s="938"/>
      <c r="P86" s="938"/>
      <c r="Q86" s="938"/>
      <c r="R86" s="938"/>
      <c r="S86" s="938"/>
      <c r="T86" s="938"/>
      <c r="U86" s="614"/>
      <c r="V86" s="423"/>
    </row>
    <row r="87" spans="1:22" s="422" customFormat="1" ht="20.100000000000001" customHeight="1" x14ac:dyDescent="0.2">
      <c r="A87" s="70" t="s">
        <v>1458</v>
      </c>
      <c r="B87" s="77" t="s">
        <v>1457</v>
      </c>
      <c r="C87" s="935"/>
      <c r="D87" s="702"/>
      <c r="E87" s="424">
        <v>786309225978</v>
      </c>
      <c r="F87" s="421">
        <v>6</v>
      </c>
      <c r="G87" s="938"/>
      <c r="H87" s="938"/>
      <c r="I87" s="938"/>
      <c r="J87" s="938"/>
      <c r="K87" s="938"/>
      <c r="L87" s="938"/>
      <c r="M87" s="938"/>
      <c r="N87" s="938"/>
      <c r="O87" s="938"/>
      <c r="P87" s="938"/>
      <c r="Q87" s="938"/>
      <c r="R87" s="938"/>
      <c r="S87" s="938"/>
      <c r="T87" s="938"/>
      <c r="U87" s="614"/>
      <c r="V87" s="423"/>
    </row>
    <row r="88" spans="1:22" s="422" customFormat="1" ht="20.100000000000001" customHeight="1" x14ac:dyDescent="0.2">
      <c r="A88" s="70" t="s">
        <v>1456</v>
      </c>
      <c r="B88" s="77" t="s">
        <v>1455</v>
      </c>
      <c r="C88" s="935"/>
      <c r="D88" s="702"/>
      <c r="E88" s="424">
        <v>786309225978</v>
      </c>
      <c r="F88" s="421">
        <v>6</v>
      </c>
      <c r="G88" s="938"/>
      <c r="H88" s="938"/>
      <c r="I88" s="938"/>
      <c r="J88" s="938"/>
      <c r="K88" s="938"/>
      <c r="L88" s="938"/>
      <c r="M88" s="938"/>
      <c r="N88" s="938"/>
      <c r="O88" s="938"/>
      <c r="P88" s="938"/>
      <c r="Q88" s="938"/>
      <c r="R88" s="938"/>
      <c r="S88" s="938"/>
      <c r="T88" s="938"/>
      <c r="U88" s="614"/>
      <c r="V88" s="423"/>
    </row>
    <row r="89" spans="1:22" s="422" customFormat="1" ht="20.100000000000001" customHeight="1" x14ac:dyDescent="0.2">
      <c r="A89" s="70" t="s">
        <v>1454</v>
      </c>
      <c r="B89" s="77" t="s">
        <v>1453</v>
      </c>
      <c r="C89" s="935"/>
      <c r="D89" s="702"/>
      <c r="E89" s="424">
        <v>786309225978</v>
      </c>
      <c r="F89" s="421">
        <v>6</v>
      </c>
      <c r="G89" s="938"/>
      <c r="H89" s="938"/>
      <c r="I89" s="938"/>
      <c r="J89" s="938"/>
      <c r="K89" s="938"/>
      <c r="L89" s="938"/>
      <c r="M89" s="938"/>
      <c r="N89" s="938"/>
      <c r="O89" s="938"/>
      <c r="P89" s="938"/>
      <c r="Q89" s="938"/>
      <c r="R89" s="938"/>
      <c r="S89" s="938"/>
      <c r="T89" s="938"/>
      <c r="U89" s="614"/>
      <c r="V89" s="423"/>
    </row>
    <row r="90" spans="1:22" s="422" customFormat="1" ht="20.100000000000001" customHeight="1" x14ac:dyDescent="0.2">
      <c r="A90" s="70" t="s">
        <v>1452</v>
      </c>
      <c r="B90" s="77" t="s">
        <v>1451</v>
      </c>
      <c r="C90" s="935"/>
      <c r="D90" s="702"/>
      <c r="E90" s="424">
        <v>786309225978</v>
      </c>
      <c r="F90" s="421">
        <v>6</v>
      </c>
      <c r="G90" s="938"/>
      <c r="H90" s="938"/>
      <c r="I90" s="938"/>
      <c r="J90" s="938"/>
      <c r="K90" s="938"/>
      <c r="L90" s="938"/>
      <c r="M90" s="938"/>
      <c r="N90" s="938"/>
      <c r="O90" s="938"/>
      <c r="P90" s="938"/>
      <c r="Q90" s="938"/>
      <c r="R90" s="938"/>
      <c r="S90" s="938"/>
      <c r="T90" s="938"/>
      <c r="U90" s="614"/>
      <c r="V90" s="423"/>
    </row>
    <row r="91" spans="1:22" s="422" customFormat="1" ht="20.100000000000001" customHeight="1" x14ac:dyDescent="0.2">
      <c r="A91" s="70" t="s">
        <v>1450</v>
      </c>
      <c r="B91" s="77" t="s">
        <v>1449</v>
      </c>
      <c r="C91" s="935"/>
      <c r="D91" s="702"/>
      <c r="E91" s="424">
        <v>786309225978</v>
      </c>
      <c r="F91" s="421">
        <v>6</v>
      </c>
      <c r="G91" s="938"/>
      <c r="H91" s="938"/>
      <c r="I91" s="938"/>
      <c r="J91" s="938"/>
      <c r="K91" s="938"/>
      <c r="L91" s="938"/>
      <c r="M91" s="938"/>
      <c r="N91" s="938"/>
      <c r="O91" s="938"/>
      <c r="P91" s="938"/>
      <c r="Q91" s="938"/>
      <c r="R91" s="938"/>
      <c r="S91" s="938"/>
      <c r="T91" s="938"/>
      <c r="U91" s="614"/>
      <c r="V91" s="423"/>
    </row>
    <row r="92" spans="1:22" s="422" customFormat="1" ht="20.100000000000001" customHeight="1" x14ac:dyDescent="0.2">
      <c r="A92" s="70" t="s">
        <v>1448</v>
      </c>
      <c r="B92" s="77" t="s">
        <v>1447</v>
      </c>
      <c r="C92" s="935"/>
      <c r="D92" s="702" t="s">
        <v>1446</v>
      </c>
      <c r="E92" s="68">
        <v>786309225992</v>
      </c>
      <c r="F92" s="421">
        <v>6</v>
      </c>
      <c r="G92" s="938"/>
      <c r="H92" s="938"/>
      <c r="I92" s="938"/>
      <c r="J92" s="938"/>
      <c r="K92" s="938"/>
      <c r="L92" s="938"/>
      <c r="M92" s="938"/>
      <c r="N92" s="938"/>
      <c r="O92" s="938"/>
      <c r="P92" s="938"/>
      <c r="Q92" s="938"/>
      <c r="R92" s="938"/>
      <c r="S92" s="938"/>
      <c r="T92" s="938"/>
      <c r="U92" s="614"/>
      <c r="V92" s="423"/>
    </row>
    <row r="93" spans="1:22" s="184" customFormat="1" ht="20.100000000000001" customHeight="1" x14ac:dyDescent="0.2">
      <c r="A93" s="70" t="s">
        <v>1445</v>
      </c>
      <c r="B93" s="77" t="s">
        <v>1444</v>
      </c>
      <c r="C93" s="935"/>
      <c r="D93" s="702"/>
      <c r="E93" s="68">
        <v>786309225992</v>
      </c>
      <c r="F93" s="421">
        <v>6</v>
      </c>
      <c r="G93" s="938"/>
      <c r="H93" s="938"/>
      <c r="I93" s="938"/>
      <c r="J93" s="938"/>
      <c r="K93" s="938"/>
      <c r="L93" s="938"/>
      <c r="M93" s="938"/>
      <c r="N93" s="938"/>
      <c r="O93" s="938"/>
      <c r="P93" s="938"/>
      <c r="Q93" s="938"/>
      <c r="R93" s="938"/>
      <c r="S93" s="938"/>
      <c r="T93" s="938"/>
      <c r="U93" s="614"/>
    </row>
    <row r="94" spans="1:22" s="418" customFormat="1" ht="20.100000000000001" customHeight="1" x14ac:dyDescent="0.2">
      <c r="A94" s="70" t="s">
        <v>1443</v>
      </c>
      <c r="B94" s="77" t="s">
        <v>1442</v>
      </c>
      <c r="C94" s="935"/>
      <c r="D94" s="702"/>
      <c r="E94" s="68">
        <v>786309225992</v>
      </c>
      <c r="F94" s="421">
        <v>6</v>
      </c>
      <c r="G94" s="938"/>
      <c r="H94" s="938"/>
      <c r="I94" s="938"/>
      <c r="J94" s="938"/>
      <c r="K94" s="938"/>
      <c r="L94" s="938"/>
      <c r="M94" s="938"/>
      <c r="N94" s="938"/>
      <c r="O94" s="938"/>
      <c r="P94" s="938"/>
      <c r="Q94" s="938"/>
      <c r="R94" s="938"/>
      <c r="S94" s="938"/>
      <c r="T94" s="938"/>
      <c r="U94" s="614"/>
    </row>
    <row r="95" spans="1:22" s="184" customFormat="1" ht="20.100000000000001" customHeight="1" x14ac:dyDescent="0.2">
      <c r="A95" s="70" t="s">
        <v>1441</v>
      </c>
      <c r="B95" s="77" t="s">
        <v>1440</v>
      </c>
      <c r="C95" s="935"/>
      <c r="D95" s="702"/>
      <c r="E95" s="68">
        <v>786309225992</v>
      </c>
      <c r="F95" s="421">
        <v>6</v>
      </c>
      <c r="G95" s="938"/>
      <c r="H95" s="938"/>
      <c r="I95" s="938"/>
      <c r="J95" s="938"/>
      <c r="K95" s="938"/>
      <c r="L95" s="938"/>
      <c r="M95" s="938"/>
      <c r="N95" s="938"/>
      <c r="O95" s="938"/>
      <c r="P95" s="938"/>
      <c r="Q95" s="938"/>
      <c r="R95" s="938"/>
      <c r="S95" s="938"/>
      <c r="T95" s="938"/>
      <c r="U95" s="614"/>
    </row>
    <row r="96" spans="1:22" s="418" customFormat="1" ht="20.100000000000001" customHeight="1" thickBot="1" x14ac:dyDescent="0.25">
      <c r="A96" s="70" t="s">
        <v>1439</v>
      </c>
      <c r="B96" s="77" t="s">
        <v>1438</v>
      </c>
      <c r="C96" s="936"/>
      <c r="D96" s="940"/>
      <c r="E96" s="68">
        <v>786309225992</v>
      </c>
      <c r="F96" s="419">
        <v>6</v>
      </c>
      <c r="G96" s="939"/>
      <c r="H96" s="939"/>
      <c r="I96" s="939"/>
      <c r="J96" s="939"/>
      <c r="K96" s="939"/>
      <c r="L96" s="939"/>
      <c r="M96" s="939"/>
      <c r="N96" s="939"/>
      <c r="O96" s="939"/>
      <c r="P96" s="939"/>
      <c r="Q96" s="939"/>
      <c r="R96" s="939"/>
      <c r="S96" s="939"/>
      <c r="T96" s="939"/>
      <c r="U96" s="614"/>
    </row>
  </sheetData>
  <mergeCells count="64">
    <mergeCell ref="M38:Q38"/>
    <mergeCell ref="S38:T38"/>
    <mergeCell ref="D30:D33"/>
    <mergeCell ref="D25:D28"/>
    <mergeCell ref="D17:D22"/>
    <mergeCell ref="A47:G47"/>
    <mergeCell ref="H47:L47"/>
    <mergeCell ref="M47:Q47"/>
    <mergeCell ref="S47:T47"/>
    <mergeCell ref="A54:T55"/>
    <mergeCell ref="C49:C53"/>
    <mergeCell ref="D49:D53"/>
    <mergeCell ref="G50:T53"/>
    <mergeCell ref="C85:C96"/>
    <mergeCell ref="A83:G83"/>
    <mergeCell ref="C72:C75"/>
    <mergeCell ref="D72:D75"/>
    <mergeCell ref="G73:T75"/>
    <mergeCell ref="G86:T96"/>
    <mergeCell ref="D86:D91"/>
    <mergeCell ref="D92:D96"/>
    <mergeCell ref="H83:L83"/>
    <mergeCell ref="M83:Q83"/>
    <mergeCell ref="S83:T83"/>
    <mergeCell ref="A81:T82"/>
    <mergeCell ref="C76:C80"/>
    <mergeCell ref="D76:D80"/>
    <mergeCell ref="G77:T80"/>
    <mergeCell ref="A2:T2"/>
    <mergeCell ref="A3:T3"/>
    <mergeCell ref="A4:T4"/>
    <mergeCell ref="A5:T5"/>
    <mergeCell ref="A10:E10"/>
    <mergeCell ref="D58:D62"/>
    <mergeCell ref="C58:C62"/>
    <mergeCell ref="C65:C71"/>
    <mergeCell ref="D65:D71"/>
    <mergeCell ref="G66:T71"/>
    <mergeCell ref="G59:T62"/>
    <mergeCell ref="A63:G63"/>
    <mergeCell ref="H63:L63"/>
    <mergeCell ref="M63:Q63"/>
    <mergeCell ref="S63:T63"/>
    <mergeCell ref="A12:T13"/>
    <mergeCell ref="A14:G14"/>
    <mergeCell ref="H14:L14"/>
    <mergeCell ref="M14:Q14"/>
    <mergeCell ref="S14:T14"/>
    <mergeCell ref="C16:C22"/>
    <mergeCell ref="H17:T22"/>
    <mergeCell ref="A56:G56"/>
    <mergeCell ref="H56:L56"/>
    <mergeCell ref="M56:Q56"/>
    <mergeCell ref="S56:T56"/>
    <mergeCell ref="F29:G29"/>
    <mergeCell ref="F24:G24"/>
    <mergeCell ref="H24:T33"/>
    <mergeCell ref="C40:C46"/>
    <mergeCell ref="D40:D46"/>
    <mergeCell ref="G41:T46"/>
    <mergeCell ref="A36:T37"/>
    <mergeCell ref="C23:C33"/>
    <mergeCell ref="A38:G38"/>
    <mergeCell ref="H38:L38"/>
  </mergeCells>
  <dataValidations count="4">
    <dataValidation type="textLength" allowBlank="1" showInputMessage="1" showErrorMessage="1" sqref="B78:B80" xr:uid="{650616E5-0527-444C-8C69-695AE20126A9}">
      <formula1>1</formula1>
      <formula2>3000</formula2>
    </dataValidation>
    <dataValidation type="textLength" operator="lessThanOrEqual" allowBlank="1" showInputMessage="1" showErrorMessage="1" sqref="B85" xr:uid="{D58A57E1-D770-4DF0-A1CF-53589A882200}">
      <formula1>30</formula1>
    </dataValidation>
    <dataValidation operator="lessThanOrEqual" allowBlank="1" showInputMessage="1" showErrorMessage="1" sqref="D85" xr:uid="{FCA64E2A-DB50-40F2-9C80-9882CAB678E2}"/>
    <dataValidation type="textLength" allowBlank="1" showInputMessage="1" showErrorMessage="1" sqref="B23:B24 B65:B77 B40 B49 B16 B58 B34:B35" xr:uid="{3F74CF98-2049-458B-B2F0-AD56ADD62C67}">
      <formula1>1</formula1>
      <formula2>30</formula2>
    </dataValidation>
  </dataValidations>
  <printOptions horizontalCentered="1"/>
  <pageMargins left="0.25" right="0.25" top="0.75" bottom="0.75" header="0.3" footer="0.3"/>
  <pageSetup scale="51" fitToHeight="0" orientation="landscape" r:id="rId1"/>
  <headerFooter alignWithMargins="0">
    <oddFooter>&amp;LPricing Valid Thru 8/31/2023&amp;C&amp;P of &amp;N&amp;RAll Information is Subject to Change</oddFooter>
  </headerFooter>
  <rowBreaks count="2" manualBreakCount="2">
    <brk id="37" max="21" man="1"/>
    <brk id="71" max="2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BDE1C-CA24-4CB9-A79F-3ED8C71C9D55}">
  <sheetPr>
    <pageSetUpPr fitToPage="1"/>
  </sheetPr>
  <dimension ref="A1:U97"/>
  <sheetViews>
    <sheetView view="pageBreakPreview" zoomScale="80" zoomScaleNormal="50" zoomScaleSheetLayoutView="80" zoomScalePageLayoutView="70" workbookViewId="0">
      <selection activeCell="E21" sqref="E21"/>
    </sheetView>
  </sheetViews>
  <sheetFormatPr defaultColWidth="27.7109375" defaultRowHeight="15" x14ac:dyDescent="0.2"/>
  <cols>
    <col min="1" max="1" width="21.140625" style="244" bestFit="1" customWidth="1"/>
    <col min="2" max="2" width="51.140625" style="133" customWidth="1"/>
    <col min="3" max="3" width="27" style="2" customWidth="1"/>
    <col min="4" max="4" width="23.42578125" style="33" bestFit="1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65" bestFit="1" customWidth="1"/>
    <col min="19" max="20" width="13" style="64" customWidth="1"/>
    <col min="21" max="21" width="9.140625" style="2" customWidth="1"/>
    <col min="22" max="16384" width="27.7109375" style="2"/>
  </cols>
  <sheetData>
    <row r="1" spans="1:21" ht="12.75" customHeight="1" x14ac:dyDescent="0.3">
      <c r="A1" s="254"/>
      <c r="B1" s="476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124"/>
      <c r="S1" s="123"/>
      <c r="T1" s="123"/>
    </row>
    <row r="2" spans="1:21" s="15" customFormat="1" ht="23.25" customHeight="1" x14ac:dyDescent="0.35">
      <c r="A2" s="694" t="s">
        <v>175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</row>
    <row r="3" spans="1:21" s="15" customFormat="1" ht="23.25" customHeight="1" x14ac:dyDescent="0.35">
      <c r="A3" s="694" t="s">
        <v>1692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</row>
    <row r="4" spans="1:21" s="15" customFormat="1" ht="49.5" customHeight="1" x14ac:dyDescent="0.35">
      <c r="A4" s="696" t="s">
        <v>1691</v>
      </c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</row>
    <row r="5" spans="1:21" s="15" customFormat="1" ht="23.25" customHeight="1" x14ac:dyDescent="0.35">
      <c r="A5" s="696" t="s">
        <v>22</v>
      </c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</row>
    <row r="6" spans="1:21" ht="12.75" customHeight="1" x14ac:dyDescent="0.2">
      <c r="A6" s="252" t="s">
        <v>0</v>
      </c>
      <c r="B6" s="475"/>
      <c r="C6" s="8"/>
      <c r="D6" s="11"/>
      <c r="E6" s="29"/>
      <c r="F6" s="46"/>
      <c r="G6" s="32"/>
      <c r="H6" s="32"/>
      <c r="I6" s="32"/>
      <c r="J6" s="32"/>
      <c r="K6" s="32"/>
      <c r="L6" s="9"/>
      <c r="M6" s="32"/>
      <c r="N6" s="33"/>
      <c r="P6" s="3"/>
    </row>
    <row r="7" spans="1:21" ht="12.75" customHeight="1" x14ac:dyDescent="0.2">
      <c r="A7" s="252" t="s">
        <v>1</v>
      </c>
      <c r="B7" s="475"/>
      <c r="C7" s="8"/>
      <c r="D7" s="11"/>
      <c r="E7" s="29"/>
      <c r="F7" s="46"/>
      <c r="G7" s="34"/>
      <c r="H7" s="34"/>
      <c r="I7" s="34"/>
      <c r="J7" s="34"/>
      <c r="K7" s="34"/>
      <c r="L7" s="1"/>
      <c r="M7" s="32"/>
      <c r="N7" s="33"/>
      <c r="O7" s="5"/>
      <c r="P7" s="3"/>
    </row>
    <row r="8" spans="1:21" ht="12.75" customHeight="1" x14ac:dyDescent="0.2">
      <c r="A8" s="252" t="s">
        <v>3</v>
      </c>
      <c r="B8" s="475"/>
      <c r="C8" s="8"/>
      <c r="D8" s="11"/>
      <c r="E8" s="29"/>
      <c r="F8" s="11"/>
      <c r="K8" s="34"/>
      <c r="L8" s="1"/>
      <c r="M8" s="34"/>
      <c r="N8" s="33"/>
      <c r="O8" s="6"/>
    </row>
    <row r="9" spans="1:21" s="10" customFormat="1" ht="12.75" customHeight="1" x14ac:dyDescent="0.15">
      <c r="A9" s="252" t="s">
        <v>2</v>
      </c>
      <c r="B9" s="474"/>
      <c r="D9" s="38"/>
      <c r="E9" s="30"/>
      <c r="F9" s="11"/>
      <c r="G9" s="14"/>
      <c r="H9" s="47"/>
      <c r="I9" s="47"/>
      <c r="J9" s="47"/>
      <c r="K9" s="47"/>
      <c r="L9" s="47"/>
      <c r="M9" s="47"/>
      <c r="N9" s="47"/>
      <c r="O9" s="47"/>
      <c r="P9" s="4"/>
      <c r="Q9" s="4"/>
      <c r="R9" s="150"/>
      <c r="S9" s="149"/>
      <c r="T9" s="149"/>
    </row>
    <row r="10" spans="1:21" s="7" customFormat="1" ht="15.75" x14ac:dyDescent="0.2">
      <c r="A10" s="700"/>
      <c r="B10" s="701"/>
      <c r="C10" s="701"/>
      <c r="D10" s="701"/>
      <c r="E10" s="701"/>
      <c r="F10" s="11"/>
      <c r="G10" s="11"/>
      <c r="H10" s="11"/>
      <c r="I10" s="11"/>
      <c r="J10" s="11"/>
      <c r="K10" s="12"/>
      <c r="L10" s="12"/>
      <c r="M10" s="12"/>
      <c r="N10" s="12"/>
      <c r="O10" s="13"/>
      <c r="P10" s="4"/>
      <c r="Q10" s="4"/>
      <c r="R10" s="148"/>
      <c r="S10" s="147"/>
      <c r="T10" s="147"/>
    </row>
    <row r="11" spans="1:21" s="7" customFormat="1" ht="16.5" thickBot="1" x14ac:dyDescent="0.25">
      <c r="A11" s="251"/>
      <c r="B11" s="473"/>
      <c r="C11" s="63"/>
      <c r="D11" s="63"/>
      <c r="E11" s="63"/>
      <c r="F11" s="11"/>
      <c r="G11" s="11"/>
      <c r="H11" s="11"/>
      <c r="I11" s="11"/>
      <c r="J11" s="11"/>
      <c r="K11" s="12"/>
      <c r="L11" s="12"/>
      <c r="M11" s="12"/>
      <c r="N11" s="12"/>
      <c r="O11" s="13"/>
      <c r="P11" s="4"/>
      <c r="Q11" s="4"/>
      <c r="R11" s="148"/>
      <c r="S11" s="147"/>
      <c r="T11" s="147"/>
    </row>
    <row r="12" spans="1:21" s="7" customFormat="1" ht="21" customHeight="1" x14ac:dyDescent="0.2">
      <c r="A12" s="717" t="s">
        <v>2683</v>
      </c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</row>
    <row r="13" spans="1:21" s="7" customFormat="1" ht="21" customHeight="1" thickBot="1" x14ac:dyDescent="0.25">
      <c r="A13" s="692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</row>
    <row r="14" spans="1:21" s="7" customFormat="1" ht="15.75" customHeight="1" x14ac:dyDescent="0.2">
      <c r="A14" s="890" t="s">
        <v>5</v>
      </c>
      <c r="B14" s="891"/>
      <c r="C14" s="891"/>
      <c r="D14" s="891"/>
      <c r="E14" s="891"/>
      <c r="F14" s="891"/>
      <c r="G14" s="891"/>
      <c r="H14" s="891" t="s">
        <v>6</v>
      </c>
      <c r="I14" s="891"/>
      <c r="J14" s="891"/>
      <c r="K14" s="891"/>
      <c r="L14" s="891"/>
      <c r="M14" s="891" t="s">
        <v>7</v>
      </c>
      <c r="N14" s="891"/>
      <c r="O14" s="891"/>
      <c r="P14" s="891"/>
      <c r="Q14" s="891"/>
      <c r="R14" s="95"/>
      <c r="S14" s="720" t="s">
        <v>1466</v>
      </c>
      <c r="T14" s="720"/>
    </row>
    <row r="15" spans="1:21" s="14" customFormat="1" ht="15.75" customHeight="1" x14ac:dyDescent="0.2">
      <c r="A15" s="247" t="s">
        <v>8</v>
      </c>
      <c r="B15" s="471" t="s">
        <v>9</v>
      </c>
      <c r="C15" s="438" t="s">
        <v>20</v>
      </c>
      <c r="D15" s="438" t="s">
        <v>21</v>
      </c>
      <c r="E15" s="437" t="s">
        <v>24</v>
      </c>
      <c r="F15" s="436" t="s">
        <v>11</v>
      </c>
      <c r="G15" s="436" t="s">
        <v>12</v>
      </c>
      <c r="H15" s="436" t="s">
        <v>13</v>
      </c>
      <c r="I15" s="436" t="s">
        <v>19</v>
      </c>
      <c r="J15" s="436" t="s">
        <v>14</v>
      </c>
      <c r="K15" s="436" t="s">
        <v>15</v>
      </c>
      <c r="L15" s="436" t="s">
        <v>16</v>
      </c>
      <c r="M15" s="380" t="s">
        <v>13</v>
      </c>
      <c r="N15" s="379" t="s">
        <v>19</v>
      </c>
      <c r="O15" s="379" t="s">
        <v>14</v>
      </c>
      <c r="P15" s="379" t="s">
        <v>15</v>
      </c>
      <c r="Q15" s="378" t="s">
        <v>16</v>
      </c>
      <c r="R15" s="88" t="s">
        <v>4</v>
      </c>
      <c r="S15" s="86" t="s">
        <v>17</v>
      </c>
      <c r="T15" s="86" t="s">
        <v>18</v>
      </c>
    </row>
    <row r="16" spans="1:21" s="184" customFormat="1" ht="75" customHeight="1" x14ac:dyDescent="0.2">
      <c r="A16" s="470" t="s">
        <v>2908</v>
      </c>
      <c r="B16" s="49" t="s">
        <v>1690</v>
      </c>
      <c r="C16" s="733"/>
      <c r="D16" s="734" t="s">
        <v>1554</v>
      </c>
      <c r="E16" s="54" t="s">
        <v>2909</v>
      </c>
      <c r="F16" s="140">
        <v>24</v>
      </c>
      <c r="G16" s="140">
        <v>12</v>
      </c>
      <c r="H16" s="56">
        <v>1.2</v>
      </c>
      <c r="I16" s="56">
        <v>9.25</v>
      </c>
      <c r="J16" s="56">
        <v>11.125</v>
      </c>
      <c r="K16" s="56">
        <v>2.125</v>
      </c>
      <c r="L16" s="56">
        <f>(K16*J16*I16)/1728</f>
        <v>0.12654848451967593</v>
      </c>
      <c r="M16" s="56">
        <v>0.6</v>
      </c>
      <c r="N16" s="56">
        <v>8.25</v>
      </c>
      <c r="O16" s="56">
        <v>5.25</v>
      </c>
      <c r="P16" s="56">
        <v>2.75</v>
      </c>
      <c r="Q16" s="56">
        <f>(P16*O16*N16)/1728</f>
        <v>6.8929036458333329E-2</v>
      </c>
      <c r="R16" s="163" t="s">
        <v>23</v>
      </c>
      <c r="S16" s="612">
        <v>1.25</v>
      </c>
      <c r="T16" s="612">
        <f>S16*F16</f>
        <v>30</v>
      </c>
      <c r="U16" s="615"/>
    </row>
    <row r="17" spans="1:21" s="418" customFormat="1" ht="20.100000000000001" customHeight="1" x14ac:dyDescent="0.2">
      <c r="A17" s="464" t="s">
        <v>1552</v>
      </c>
      <c r="B17" s="77" t="s">
        <v>1551</v>
      </c>
      <c r="C17" s="733"/>
      <c r="D17" s="734"/>
      <c r="E17" s="68">
        <v>786309184206</v>
      </c>
      <c r="F17" s="458">
        <v>12</v>
      </c>
      <c r="G17" s="960"/>
      <c r="H17" s="960"/>
      <c r="I17" s="960"/>
      <c r="J17" s="960"/>
      <c r="K17" s="960"/>
      <c r="L17" s="960"/>
      <c r="M17" s="960"/>
      <c r="N17" s="960"/>
      <c r="O17" s="960"/>
      <c r="P17" s="960"/>
      <c r="Q17" s="960"/>
      <c r="R17" s="960"/>
      <c r="S17" s="960"/>
      <c r="T17" s="960"/>
      <c r="U17" s="615"/>
    </row>
    <row r="18" spans="1:21" s="418" customFormat="1" ht="20.100000000000001" customHeight="1" x14ac:dyDescent="0.2">
      <c r="A18" s="464" t="s">
        <v>1550</v>
      </c>
      <c r="B18" s="77" t="s">
        <v>1549</v>
      </c>
      <c r="C18" s="733"/>
      <c r="D18" s="734"/>
      <c r="E18" s="68">
        <v>786309184206</v>
      </c>
      <c r="F18" s="458">
        <v>12</v>
      </c>
      <c r="G18" s="960"/>
      <c r="H18" s="960"/>
      <c r="I18" s="960"/>
      <c r="J18" s="960"/>
      <c r="K18" s="960"/>
      <c r="L18" s="960"/>
      <c r="M18" s="960"/>
      <c r="N18" s="960"/>
      <c r="O18" s="960"/>
      <c r="P18" s="960"/>
      <c r="Q18" s="960"/>
      <c r="R18" s="960"/>
      <c r="S18" s="960"/>
      <c r="T18" s="960"/>
      <c r="U18" s="615"/>
    </row>
    <row r="19" spans="1:21" s="66" customFormat="1" ht="75" customHeight="1" x14ac:dyDescent="0.2">
      <c r="A19" s="470" t="s">
        <v>1689</v>
      </c>
      <c r="B19" s="49" t="s">
        <v>1688</v>
      </c>
      <c r="C19" s="722"/>
      <c r="D19" s="709" t="s">
        <v>1562</v>
      </c>
      <c r="E19" s="54" t="s">
        <v>2910</v>
      </c>
      <c r="F19" s="48">
        <v>24</v>
      </c>
      <c r="G19" s="48">
        <v>12</v>
      </c>
      <c r="H19" s="56">
        <v>1.8</v>
      </c>
      <c r="I19" s="56">
        <v>5.625</v>
      </c>
      <c r="J19" s="56">
        <v>10.75</v>
      </c>
      <c r="K19" s="56">
        <v>3.5</v>
      </c>
      <c r="L19" s="56">
        <f>(K19*J19*I19)/1728</f>
        <v>0.12247721354166667</v>
      </c>
      <c r="M19" s="56"/>
      <c r="N19" s="56"/>
      <c r="O19" s="56"/>
      <c r="P19" s="56"/>
      <c r="Q19" s="56"/>
      <c r="R19" s="73" t="s">
        <v>23</v>
      </c>
      <c r="S19" s="72">
        <v>1.25</v>
      </c>
      <c r="T19" s="72">
        <f>S19*F19</f>
        <v>30</v>
      </c>
      <c r="U19" s="614"/>
    </row>
    <row r="20" spans="1:21" s="66" customFormat="1" ht="20.100000000000001" customHeight="1" x14ac:dyDescent="0.2">
      <c r="A20" s="464" t="s">
        <v>1560</v>
      </c>
      <c r="B20" s="77" t="s">
        <v>1559</v>
      </c>
      <c r="C20" s="723"/>
      <c r="D20" s="726"/>
      <c r="E20" s="68">
        <v>786309190764</v>
      </c>
      <c r="F20" s="67">
        <v>12</v>
      </c>
      <c r="G20" s="942"/>
      <c r="H20" s="943"/>
      <c r="I20" s="943"/>
      <c r="J20" s="943"/>
      <c r="K20" s="943"/>
      <c r="L20" s="943"/>
      <c r="M20" s="943"/>
      <c r="N20" s="943"/>
      <c r="O20" s="943"/>
      <c r="P20" s="943"/>
      <c r="Q20" s="943"/>
      <c r="R20" s="943"/>
      <c r="S20" s="943"/>
      <c r="T20" s="944"/>
      <c r="U20" s="614"/>
    </row>
    <row r="21" spans="1:21" s="66" customFormat="1" ht="20.100000000000001" customHeight="1" x14ac:dyDescent="0.2">
      <c r="A21" s="464" t="s">
        <v>1558</v>
      </c>
      <c r="B21" s="77" t="s">
        <v>1557</v>
      </c>
      <c r="C21" s="724"/>
      <c r="D21" s="710"/>
      <c r="E21" s="68">
        <v>786309190771</v>
      </c>
      <c r="F21" s="67">
        <v>12</v>
      </c>
      <c r="G21" s="945"/>
      <c r="H21" s="946"/>
      <c r="I21" s="946"/>
      <c r="J21" s="946"/>
      <c r="K21" s="946"/>
      <c r="L21" s="946"/>
      <c r="M21" s="946"/>
      <c r="N21" s="946"/>
      <c r="O21" s="946"/>
      <c r="P21" s="946"/>
      <c r="Q21" s="946"/>
      <c r="R21" s="946"/>
      <c r="S21" s="946"/>
      <c r="T21" s="947"/>
      <c r="U21" s="614"/>
    </row>
    <row r="22" spans="1:21" s="11" customFormat="1" ht="75" customHeight="1" x14ac:dyDescent="0.2">
      <c r="A22" s="466" t="s">
        <v>1687</v>
      </c>
      <c r="B22" s="59" t="s">
        <v>1686</v>
      </c>
      <c r="C22" s="948"/>
      <c r="D22" s="734" t="s">
        <v>1685</v>
      </c>
      <c r="E22" s="141" t="s">
        <v>1684</v>
      </c>
      <c r="F22" s="48">
        <v>50</v>
      </c>
      <c r="G22" s="48">
        <v>5</v>
      </c>
      <c r="H22" s="56">
        <v>4</v>
      </c>
      <c r="I22" s="56">
        <v>9</v>
      </c>
      <c r="J22" s="56">
        <v>11</v>
      </c>
      <c r="K22" s="56">
        <v>10</v>
      </c>
      <c r="L22" s="56">
        <f>(K22*J22*I22)/1728</f>
        <v>0.57291666666666663</v>
      </c>
      <c r="M22" s="56">
        <v>0.34</v>
      </c>
      <c r="N22" s="56">
        <v>3.75</v>
      </c>
      <c r="O22" s="56">
        <v>13.5</v>
      </c>
      <c r="P22" s="56">
        <v>1.5</v>
      </c>
      <c r="Q22" s="56">
        <f>(P22*O22*N22)/1728</f>
        <v>4.39453125E-2</v>
      </c>
      <c r="R22" s="73" t="s">
        <v>23</v>
      </c>
      <c r="S22" s="72">
        <v>1.28</v>
      </c>
      <c r="T22" s="72">
        <f>S22*F22</f>
        <v>64</v>
      </c>
      <c r="U22" s="614"/>
    </row>
    <row r="23" spans="1:21" s="11" customFormat="1" ht="20.100000000000001" customHeight="1" x14ac:dyDescent="0.2">
      <c r="A23" s="469" t="s">
        <v>1683</v>
      </c>
      <c r="B23" s="282" t="s">
        <v>1682</v>
      </c>
      <c r="C23" s="855"/>
      <c r="D23" s="734"/>
      <c r="E23" s="463">
        <v>786309172623</v>
      </c>
      <c r="F23" s="67">
        <v>15</v>
      </c>
      <c r="G23" s="704"/>
      <c r="H23" s="704"/>
      <c r="I23" s="704"/>
      <c r="J23" s="704"/>
      <c r="K23" s="704"/>
      <c r="L23" s="704"/>
      <c r="M23" s="704"/>
      <c r="N23" s="704"/>
      <c r="O23" s="704"/>
      <c r="P23" s="704"/>
      <c r="Q23" s="704"/>
      <c r="R23" s="704"/>
      <c r="S23" s="704"/>
      <c r="T23" s="704"/>
      <c r="U23" s="614"/>
    </row>
    <row r="24" spans="1:21" s="66" customFormat="1" ht="20.100000000000001" customHeight="1" x14ac:dyDescent="0.2">
      <c r="A24" s="469" t="s">
        <v>1681</v>
      </c>
      <c r="B24" s="282" t="s">
        <v>1680</v>
      </c>
      <c r="C24" s="855"/>
      <c r="D24" s="734"/>
      <c r="E24" s="463">
        <v>786309172623</v>
      </c>
      <c r="F24" s="258">
        <v>15</v>
      </c>
      <c r="G24" s="704"/>
      <c r="H24" s="704"/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614"/>
    </row>
    <row r="25" spans="1:21" s="66" customFormat="1" ht="20.100000000000001" customHeight="1" thickBot="1" x14ac:dyDescent="0.25">
      <c r="A25" s="469" t="s">
        <v>1679</v>
      </c>
      <c r="B25" s="282" t="s">
        <v>1678</v>
      </c>
      <c r="C25" s="855"/>
      <c r="D25" s="734"/>
      <c r="E25" s="463">
        <v>786309172623</v>
      </c>
      <c r="F25" s="472">
        <v>20</v>
      </c>
      <c r="G25" s="704"/>
      <c r="H25" s="70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614"/>
    </row>
    <row r="26" spans="1:21" s="7" customFormat="1" ht="21" customHeight="1" x14ac:dyDescent="0.2">
      <c r="A26" s="717" t="s">
        <v>2685</v>
      </c>
      <c r="B26" s="699"/>
      <c r="C26" s="699"/>
      <c r="D26" s="699"/>
      <c r="E26" s="691"/>
      <c r="F26" s="691"/>
      <c r="G26" s="699"/>
      <c r="H26" s="699"/>
      <c r="I26" s="699"/>
      <c r="J26" s="699"/>
      <c r="K26" s="699"/>
      <c r="L26" s="699"/>
      <c r="M26" s="699"/>
      <c r="N26" s="699"/>
      <c r="O26" s="699"/>
      <c r="P26" s="699"/>
      <c r="Q26" s="699"/>
      <c r="R26" s="699"/>
      <c r="S26" s="699"/>
      <c r="T26" s="699"/>
      <c r="U26" s="614"/>
    </row>
    <row r="27" spans="1:21" s="7" customFormat="1" ht="21" customHeight="1" thickBot="1" x14ac:dyDescent="0.25">
      <c r="A27" s="692"/>
      <c r="B27" s="693"/>
      <c r="C27" s="693"/>
      <c r="D27" s="693"/>
      <c r="E27" s="693"/>
      <c r="F27" s="693"/>
      <c r="G27" s="693"/>
      <c r="H27" s="693"/>
      <c r="I27" s="693"/>
      <c r="J27" s="693"/>
      <c r="K27" s="693"/>
      <c r="L27" s="693"/>
      <c r="M27" s="693"/>
      <c r="N27" s="693"/>
      <c r="O27" s="693"/>
      <c r="P27" s="693"/>
      <c r="Q27" s="693"/>
      <c r="R27" s="693"/>
      <c r="S27" s="693"/>
      <c r="T27" s="693"/>
      <c r="U27" s="614"/>
    </row>
    <row r="28" spans="1:21" s="7" customFormat="1" ht="15.75" customHeight="1" x14ac:dyDescent="0.2">
      <c r="A28" s="890" t="s">
        <v>5</v>
      </c>
      <c r="B28" s="891"/>
      <c r="C28" s="891"/>
      <c r="D28" s="891"/>
      <c r="E28" s="891"/>
      <c r="F28" s="891"/>
      <c r="G28" s="891"/>
      <c r="H28" s="891" t="s">
        <v>6</v>
      </c>
      <c r="I28" s="891"/>
      <c r="J28" s="891"/>
      <c r="K28" s="891"/>
      <c r="L28" s="891"/>
      <c r="M28" s="891" t="s">
        <v>171</v>
      </c>
      <c r="N28" s="891"/>
      <c r="O28" s="891"/>
      <c r="P28" s="891"/>
      <c r="Q28" s="891"/>
      <c r="R28" s="95"/>
      <c r="S28" s="720" t="s">
        <v>1466</v>
      </c>
      <c r="T28" s="720"/>
      <c r="U28" s="614"/>
    </row>
    <row r="29" spans="1:21" s="14" customFormat="1" ht="15.75" customHeight="1" x14ac:dyDescent="0.2">
      <c r="A29" s="247" t="s">
        <v>8</v>
      </c>
      <c r="B29" s="471" t="s">
        <v>9</v>
      </c>
      <c r="C29" s="438" t="s">
        <v>20</v>
      </c>
      <c r="D29" s="438" t="s">
        <v>21</v>
      </c>
      <c r="E29" s="437" t="s">
        <v>24</v>
      </c>
      <c r="F29" s="436" t="s">
        <v>11</v>
      </c>
      <c r="G29" s="436" t="s">
        <v>12</v>
      </c>
      <c r="H29" s="436" t="s">
        <v>13</v>
      </c>
      <c r="I29" s="436" t="s">
        <v>19</v>
      </c>
      <c r="J29" s="436" t="s">
        <v>14</v>
      </c>
      <c r="K29" s="436" t="s">
        <v>15</v>
      </c>
      <c r="L29" s="436" t="s">
        <v>16</v>
      </c>
      <c r="M29" s="380" t="s">
        <v>13</v>
      </c>
      <c r="N29" s="379" t="s">
        <v>19</v>
      </c>
      <c r="O29" s="379" t="s">
        <v>14</v>
      </c>
      <c r="P29" s="379" t="s">
        <v>15</v>
      </c>
      <c r="Q29" s="378" t="s">
        <v>16</v>
      </c>
      <c r="R29" s="88" t="s">
        <v>4</v>
      </c>
      <c r="S29" s="86" t="s">
        <v>17</v>
      </c>
      <c r="T29" s="86" t="s">
        <v>18</v>
      </c>
      <c r="U29" s="614"/>
    </row>
    <row r="30" spans="1:21" s="11" customFormat="1" ht="75" customHeight="1" x14ac:dyDescent="0.2">
      <c r="A30" s="470" t="s">
        <v>1677</v>
      </c>
      <c r="B30" s="49" t="s">
        <v>1667</v>
      </c>
      <c r="C30" s="704"/>
      <c r="D30" s="702" t="s">
        <v>1666</v>
      </c>
      <c r="E30" s="54" t="s">
        <v>1676</v>
      </c>
      <c r="F30" s="48">
        <v>60</v>
      </c>
      <c r="G30" s="48">
        <v>60</v>
      </c>
      <c r="H30" s="56">
        <v>2.2000000000000002</v>
      </c>
      <c r="I30" s="56">
        <v>6</v>
      </c>
      <c r="J30" s="56">
        <v>15</v>
      </c>
      <c r="K30" s="56">
        <v>13.625</v>
      </c>
      <c r="L30" s="56">
        <f>(K30*J30*I30)/1728</f>
        <v>0.70963541666666663</v>
      </c>
      <c r="M30" s="56">
        <v>1.5</v>
      </c>
      <c r="N30" s="56">
        <v>5.5</v>
      </c>
      <c r="O30" s="56">
        <v>14.125</v>
      </c>
      <c r="P30" s="56">
        <v>13</v>
      </c>
      <c r="Q30" s="56">
        <f>(P30*O30*N30)/1728</f>
        <v>0.5844545717592593</v>
      </c>
      <c r="R30" s="73" t="s">
        <v>23</v>
      </c>
      <c r="S30" s="72">
        <v>1.25</v>
      </c>
      <c r="T30" s="72">
        <f>S30*F30</f>
        <v>75</v>
      </c>
      <c r="U30" s="614"/>
    </row>
    <row r="31" spans="1:21" s="66" customFormat="1" ht="20.100000000000001" customHeight="1" x14ac:dyDescent="0.2">
      <c r="A31" s="464" t="s">
        <v>1675</v>
      </c>
      <c r="B31" s="77" t="s">
        <v>1674</v>
      </c>
      <c r="C31" s="704"/>
      <c r="D31" s="702"/>
      <c r="E31" s="68">
        <v>786309225046</v>
      </c>
      <c r="F31" s="67">
        <v>15</v>
      </c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614"/>
    </row>
    <row r="32" spans="1:21" s="66" customFormat="1" ht="20.100000000000001" customHeight="1" x14ac:dyDescent="0.2">
      <c r="A32" s="464" t="s">
        <v>1673</v>
      </c>
      <c r="B32" s="77" t="s">
        <v>1672</v>
      </c>
      <c r="C32" s="704"/>
      <c r="D32" s="702"/>
      <c r="E32" s="68">
        <v>786309225046</v>
      </c>
      <c r="F32" s="67">
        <v>15</v>
      </c>
      <c r="G32" s="703"/>
      <c r="H32" s="703"/>
      <c r="I32" s="703"/>
      <c r="J32" s="703"/>
      <c r="K32" s="703"/>
      <c r="L32" s="703"/>
      <c r="M32" s="703"/>
      <c r="N32" s="703"/>
      <c r="O32" s="703"/>
      <c r="P32" s="703"/>
      <c r="Q32" s="703"/>
      <c r="R32" s="703"/>
      <c r="S32" s="703"/>
      <c r="T32" s="703"/>
      <c r="U32" s="614"/>
    </row>
    <row r="33" spans="1:21" s="66" customFormat="1" ht="20.100000000000001" customHeight="1" x14ac:dyDescent="0.2">
      <c r="A33" s="464" t="s">
        <v>1671</v>
      </c>
      <c r="B33" s="77" t="s">
        <v>1669</v>
      </c>
      <c r="C33" s="704"/>
      <c r="D33" s="702"/>
      <c r="E33" s="68">
        <v>786309225046</v>
      </c>
      <c r="F33" s="67">
        <v>15</v>
      </c>
      <c r="G33" s="703"/>
      <c r="H33" s="703"/>
      <c r="I33" s="703"/>
      <c r="J33" s="703"/>
      <c r="K33" s="703"/>
      <c r="L33" s="703"/>
      <c r="M33" s="703"/>
      <c r="N33" s="703"/>
      <c r="O33" s="703"/>
      <c r="P33" s="703"/>
      <c r="Q33" s="703"/>
      <c r="R33" s="703"/>
      <c r="S33" s="703"/>
      <c r="T33" s="703"/>
      <c r="U33" s="614"/>
    </row>
    <row r="34" spans="1:21" s="66" customFormat="1" ht="20.100000000000001" customHeight="1" x14ac:dyDescent="0.2">
      <c r="A34" s="464" t="s">
        <v>1670</v>
      </c>
      <c r="B34" s="77" t="s">
        <v>1669</v>
      </c>
      <c r="C34" s="704"/>
      <c r="D34" s="702"/>
      <c r="E34" s="68">
        <v>786309225046</v>
      </c>
      <c r="F34" s="67">
        <v>15</v>
      </c>
      <c r="G34" s="703"/>
      <c r="H34" s="703"/>
      <c r="I34" s="703"/>
      <c r="J34" s="703"/>
      <c r="K34" s="703"/>
      <c r="L34" s="703"/>
      <c r="M34" s="703"/>
      <c r="N34" s="703"/>
      <c r="O34" s="703"/>
      <c r="P34" s="703"/>
      <c r="Q34" s="703"/>
      <c r="R34" s="703"/>
      <c r="S34" s="703"/>
      <c r="T34" s="703"/>
      <c r="U34" s="614"/>
    </row>
    <row r="35" spans="1:21" s="66" customFormat="1" ht="75" customHeight="1" x14ac:dyDescent="0.2">
      <c r="A35" s="470" t="s">
        <v>1668</v>
      </c>
      <c r="B35" s="49" t="s">
        <v>1667</v>
      </c>
      <c r="C35" s="704"/>
      <c r="D35" s="702" t="s">
        <v>1666</v>
      </c>
      <c r="E35" s="54" t="s">
        <v>1665</v>
      </c>
      <c r="F35" s="48">
        <v>60</v>
      </c>
      <c r="G35" s="48">
        <v>60</v>
      </c>
      <c r="H35" s="56">
        <v>2.2000000000000002</v>
      </c>
      <c r="I35" s="56">
        <v>6</v>
      </c>
      <c r="J35" s="56">
        <v>15</v>
      </c>
      <c r="K35" s="56">
        <v>13.625</v>
      </c>
      <c r="L35" s="56">
        <f>(K35*J35*I35)/1728</f>
        <v>0.70963541666666663</v>
      </c>
      <c r="M35" s="56">
        <v>1.5</v>
      </c>
      <c r="N35" s="56">
        <v>5.5</v>
      </c>
      <c r="O35" s="56">
        <v>14.125</v>
      </c>
      <c r="P35" s="56">
        <v>13</v>
      </c>
      <c r="Q35" s="56">
        <f>(P35*O35*N35)/1728</f>
        <v>0.5844545717592593</v>
      </c>
      <c r="R35" s="73" t="s">
        <v>23</v>
      </c>
      <c r="S35" s="72">
        <v>1.25</v>
      </c>
      <c r="T35" s="72">
        <f>S35*F35</f>
        <v>75</v>
      </c>
      <c r="U35" s="614"/>
    </row>
    <row r="36" spans="1:21" s="66" customFormat="1" ht="19.5" customHeight="1" x14ac:dyDescent="0.2">
      <c r="A36" s="464" t="s">
        <v>1664</v>
      </c>
      <c r="B36" s="77" t="s">
        <v>1663</v>
      </c>
      <c r="C36" s="704"/>
      <c r="D36" s="702"/>
      <c r="E36" s="68">
        <v>786309168824</v>
      </c>
      <c r="F36" s="67">
        <v>15</v>
      </c>
      <c r="G36" s="703"/>
      <c r="H36" s="703"/>
      <c r="I36" s="703"/>
      <c r="J36" s="703"/>
      <c r="K36" s="703"/>
      <c r="L36" s="703"/>
      <c r="M36" s="703"/>
      <c r="N36" s="703"/>
      <c r="O36" s="703"/>
      <c r="P36" s="703"/>
      <c r="Q36" s="703"/>
      <c r="R36" s="703"/>
      <c r="S36" s="703"/>
      <c r="T36" s="703"/>
      <c r="U36" s="614"/>
    </row>
    <row r="37" spans="1:21" s="66" customFormat="1" ht="19.5" customHeight="1" x14ac:dyDescent="0.2">
      <c r="A37" s="464" t="s">
        <v>1662</v>
      </c>
      <c r="B37" s="77" t="s">
        <v>1661</v>
      </c>
      <c r="C37" s="704"/>
      <c r="D37" s="702"/>
      <c r="E37" s="68">
        <v>786309168824</v>
      </c>
      <c r="F37" s="67">
        <v>15</v>
      </c>
      <c r="G37" s="703"/>
      <c r="H37" s="703"/>
      <c r="I37" s="703"/>
      <c r="J37" s="703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614"/>
    </row>
    <row r="38" spans="1:21" s="66" customFormat="1" ht="19.5" customHeight="1" x14ac:dyDescent="0.2">
      <c r="A38" s="464" t="s">
        <v>1660</v>
      </c>
      <c r="B38" s="77" t="s">
        <v>1659</v>
      </c>
      <c r="C38" s="704"/>
      <c r="D38" s="702"/>
      <c r="E38" s="68">
        <v>786309168824</v>
      </c>
      <c r="F38" s="67">
        <v>15</v>
      </c>
      <c r="G38" s="703"/>
      <c r="H38" s="703"/>
      <c r="I38" s="703"/>
      <c r="J38" s="703"/>
      <c r="K38" s="703"/>
      <c r="L38" s="703"/>
      <c r="M38" s="703"/>
      <c r="N38" s="703"/>
      <c r="O38" s="703"/>
      <c r="P38" s="703"/>
      <c r="Q38" s="703"/>
      <c r="R38" s="703"/>
      <c r="S38" s="703"/>
      <c r="T38" s="703"/>
      <c r="U38" s="614"/>
    </row>
    <row r="39" spans="1:21" s="66" customFormat="1" ht="19.5" customHeight="1" x14ac:dyDescent="0.2">
      <c r="A39" s="464" t="s">
        <v>1658</v>
      </c>
      <c r="B39" s="77" t="s">
        <v>1657</v>
      </c>
      <c r="C39" s="704"/>
      <c r="D39" s="702"/>
      <c r="E39" s="68">
        <v>786309168824</v>
      </c>
      <c r="F39" s="67">
        <v>15</v>
      </c>
      <c r="G39" s="703"/>
      <c r="H39" s="703"/>
      <c r="I39" s="703"/>
      <c r="J39" s="703"/>
      <c r="K39" s="703"/>
      <c r="L39" s="703"/>
      <c r="M39" s="703"/>
      <c r="N39" s="703"/>
      <c r="O39" s="703"/>
      <c r="P39" s="703"/>
      <c r="Q39" s="703"/>
      <c r="R39" s="703"/>
      <c r="S39" s="703"/>
      <c r="T39" s="703"/>
      <c r="U39" s="614"/>
    </row>
    <row r="40" spans="1:21" s="11" customFormat="1" ht="75" customHeight="1" x14ac:dyDescent="0.2">
      <c r="A40" s="470" t="s">
        <v>1656</v>
      </c>
      <c r="B40" s="49" t="s">
        <v>1646</v>
      </c>
      <c r="C40" s="704"/>
      <c r="D40" s="702" t="s">
        <v>1645</v>
      </c>
      <c r="E40" s="54" t="s">
        <v>1655</v>
      </c>
      <c r="F40" s="48">
        <v>96</v>
      </c>
      <c r="G40" s="140">
        <v>96</v>
      </c>
      <c r="H40" s="56">
        <v>5</v>
      </c>
      <c r="I40" s="56">
        <v>4.5</v>
      </c>
      <c r="J40" s="56">
        <v>11.5</v>
      </c>
      <c r="K40" s="56">
        <v>12.5</v>
      </c>
      <c r="L40" s="56">
        <f>(K40*J40*I40)/1728</f>
        <v>0.37434895833333331</v>
      </c>
      <c r="M40" s="56">
        <v>4.4000000000000004</v>
      </c>
      <c r="N40" s="56">
        <v>3.75</v>
      </c>
      <c r="O40" s="56">
        <v>11</v>
      </c>
      <c r="P40" s="56">
        <v>11.625</v>
      </c>
      <c r="Q40" s="56">
        <f>(P40*O40*N40)/1728</f>
        <v>0.27750651041666669</v>
      </c>
      <c r="R40" s="73" t="s">
        <v>23</v>
      </c>
      <c r="S40" s="72">
        <v>0.69</v>
      </c>
      <c r="T40" s="72">
        <f>S40*F40</f>
        <v>66.239999999999995</v>
      </c>
      <c r="U40" s="614"/>
    </row>
    <row r="41" spans="1:21" s="66" customFormat="1" ht="20.100000000000001" customHeight="1" x14ac:dyDescent="0.2">
      <c r="A41" s="464" t="s">
        <v>1654</v>
      </c>
      <c r="B41" s="282" t="s">
        <v>1648</v>
      </c>
      <c r="C41" s="704"/>
      <c r="D41" s="702"/>
      <c r="E41" s="68">
        <v>786309225114</v>
      </c>
      <c r="F41" s="67">
        <v>16</v>
      </c>
      <c r="G41" s="703"/>
      <c r="H41" s="703"/>
      <c r="I41" s="703"/>
      <c r="J41" s="703"/>
      <c r="K41" s="703"/>
      <c r="L41" s="703"/>
      <c r="M41" s="703"/>
      <c r="N41" s="703"/>
      <c r="O41" s="703"/>
      <c r="P41" s="703"/>
      <c r="Q41" s="703"/>
      <c r="R41" s="703"/>
      <c r="S41" s="703"/>
      <c r="T41" s="703"/>
      <c r="U41" s="614"/>
    </row>
    <row r="42" spans="1:21" s="66" customFormat="1" ht="20.100000000000001" customHeight="1" x14ac:dyDescent="0.2">
      <c r="A42" s="464" t="s">
        <v>1653</v>
      </c>
      <c r="B42" s="282" t="s">
        <v>1648</v>
      </c>
      <c r="C42" s="704"/>
      <c r="D42" s="702"/>
      <c r="E42" s="68">
        <v>786309225114</v>
      </c>
      <c r="F42" s="67">
        <v>16</v>
      </c>
      <c r="G42" s="703"/>
      <c r="H42" s="703"/>
      <c r="I42" s="703"/>
      <c r="J42" s="703"/>
      <c r="K42" s="703"/>
      <c r="L42" s="703"/>
      <c r="M42" s="703"/>
      <c r="N42" s="703"/>
      <c r="O42" s="703"/>
      <c r="P42" s="703"/>
      <c r="Q42" s="703"/>
      <c r="R42" s="703"/>
      <c r="S42" s="703"/>
      <c r="T42" s="703"/>
      <c r="U42" s="614"/>
    </row>
    <row r="43" spans="1:21" s="66" customFormat="1" ht="20.100000000000001" customHeight="1" x14ac:dyDescent="0.2">
      <c r="A43" s="464" t="s">
        <v>1652</v>
      </c>
      <c r="B43" s="282" t="s">
        <v>1648</v>
      </c>
      <c r="C43" s="704"/>
      <c r="D43" s="702"/>
      <c r="E43" s="68">
        <v>786309225114</v>
      </c>
      <c r="F43" s="67">
        <v>16</v>
      </c>
      <c r="G43" s="703"/>
      <c r="H43" s="703"/>
      <c r="I43" s="703"/>
      <c r="J43" s="703"/>
      <c r="K43" s="703"/>
      <c r="L43" s="703"/>
      <c r="M43" s="703"/>
      <c r="N43" s="703"/>
      <c r="O43" s="703"/>
      <c r="P43" s="703"/>
      <c r="Q43" s="703"/>
      <c r="R43" s="703"/>
      <c r="S43" s="703"/>
      <c r="T43" s="703"/>
      <c r="U43" s="614"/>
    </row>
    <row r="44" spans="1:21" s="66" customFormat="1" ht="20.100000000000001" customHeight="1" x14ac:dyDescent="0.2">
      <c r="A44" s="464" t="s">
        <v>1651</v>
      </c>
      <c r="B44" s="282" t="s">
        <v>1648</v>
      </c>
      <c r="C44" s="704"/>
      <c r="D44" s="702"/>
      <c r="E44" s="68">
        <v>786309225114</v>
      </c>
      <c r="F44" s="67">
        <v>16</v>
      </c>
      <c r="G44" s="703"/>
      <c r="H44" s="703"/>
      <c r="I44" s="703"/>
      <c r="J44" s="703"/>
      <c r="K44" s="703"/>
      <c r="L44" s="703"/>
      <c r="M44" s="703"/>
      <c r="N44" s="703"/>
      <c r="O44" s="703"/>
      <c r="P44" s="703"/>
      <c r="Q44" s="703"/>
      <c r="R44" s="703"/>
      <c r="S44" s="703"/>
      <c r="T44" s="703"/>
      <c r="U44" s="614"/>
    </row>
    <row r="45" spans="1:21" s="66" customFormat="1" ht="20.100000000000001" customHeight="1" x14ac:dyDescent="0.2">
      <c r="A45" s="464" t="s">
        <v>1650</v>
      </c>
      <c r="B45" s="282" t="s">
        <v>1648</v>
      </c>
      <c r="C45" s="704"/>
      <c r="D45" s="702"/>
      <c r="E45" s="68">
        <v>786309225114</v>
      </c>
      <c r="F45" s="67">
        <v>16</v>
      </c>
      <c r="G45" s="703"/>
      <c r="H45" s="703"/>
      <c r="I45" s="703"/>
      <c r="J45" s="703"/>
      <c r="K45" s="703"/>
      <c r="L45" s="703"/>
      <c r="M45" s="703"/>
      <c r="N45" s="703"/>
      <c r="O45" s="703"/>
      <c r="P45" s="703"/>
      <c r="Q45" s="703"/>
      <c r="R45" s="703"/>
      <c r="S45" s="703"/>
      <c r="T45" s="703"/>
      <c r="U45" s="614"/>
    </row>
    <row r="46" spans="1:21" s="66" customFormat="1" ht="20.100000000000001" customHeight="1" x14ac:dyDescent="0.2">
      <c r="A46" s="464" t="s">
        <v>1649</v>
      </c>
      <c r="B46" s="282" t="s">
        <v>1648</v>
      </c>
      <c r="C46" s="704"/>
      <c r="D46" s="702"/>
      <c r="E46" s="68">
        <v>786309225114</v>
      </c>
      <c r="F46" s="67">
        <v>16</v>
      </c>
      <c r="G46" s="703"/>
      <c r="H46" s="703"/>
      <c r="I46" s="703"/>
      <c r="J46" s="703"/>
      <c r="K46" s="703"/>
      <c r="L46" s="703"/>
      <c r="M46" s="703"/>
      <c r="N46" s="703"/>
      <c r="O46" s="703"/>
      <c r="P46" s="703"/>
      <c r="Q46" s="703"/>
      <c r="R46" s="703"/>
      <c r="S46" s="703"/>
      <c r="T46" s="703"/>
      <c r="U46" s="614"/>
    </row>
    <row r="47" spans="1:21" s="66" customFormat="1" ht="75" customHeight="1" x14ac:dyDescent="0.2">
      <c r="A47" s="470" t="s">
        <v>1647</v>
      </c>
      <c r="B47" s="49" t="s">
        <v>1646</v>
      </c>
      <c r="C47" s="704"/>
      <c r="D47" s="702" t="s">
        <v>1645</v>
      </c>
      <c r="E47" s="54" t="s">
        <v>1644</v>
      </c>
      <c r="F47" s="48">
        <v>96</v>
      </c>
      <c r="G47" s="140">
        <v>96</v>
      </c>
      <c r="H47" s="56">
        <v>5</v>
      </c>
      <c r="I47" s="56">
        <v>4.5</v>
      </c>
      <c r="J47" s="56">
        <v>11.5</v>
      </c>
      <c r="K47" s="56">
        <v>12.5</v>
      </c>
      <c r="L47" s="56">
        <f>(K47*J47*I47)/1728</f>
        <v>0.37434895833333331</v>
      </c>
      <c r="M47" s="56">
        <v>4.4000000000000004</v>
      </c>
      <c r="N47" s="56">
        <v>3.75</v>
      </c>
      <c r="O47" s="56">
        <v>11</v>
      </c>
      <c r="P47" s="56">
        <v>11.625</v>
      </c>
      <c r="Q47" s="56">
        <f>(P47*O47*N47)/1728</f>
        <v>0.27750651041666669</v>
      </c>
      <c r="R47" s="73" t="s">
        <v>23</v>
      </c>
      <c r="S47" s="72">
        <v>0.69</v>
      </c>
      <c r="T47" s="72">
        <f>S47*F47</f>
        <v>66.239999999999995</v>
      </c>
      <c r="U47" s="614"/>
    </row>
    <row r="48" spans="1:21" s="66" customFormat="1" ht="20.100000000000001" customHeight="1" x14ac:dyDescent="0.2">
      <c r="A48" s="464" t="s">
        <v>1643</v>
      </c>
      <c r="B48" s="282" t="s">
        <v>1642</v>
      </c>
      <c r="C48" s="704"/>
      <c r="D48" s="702"/>
      <c r="E48" s="68">
        <v>786309172562</v>
      </c>
      <c r="F48" s="67">
        <v>16</v>
      </c>
      <c r="G48" s="703"/>
      <c r="H48" s="703"/>
      <c r="I48" s="703"/>
      <c r="J48" s="703"/>
      <c r="K48" s="703"/>
      <c r="L48" s="703"/>
      <c r="M48" s="703"/>
      <c r="N48" s="703"/>
      <c r="O48" s="703"/>
      <c r="P48" s="703"/>
      <c r="Q48" s="703"/>
      <c r="R48" s="703"/>
      <c r="S48" s="703"/>
      <c r="T48" s="703"/>
      <c r="U48" s="614"/>
    </row>
    <row r="49" spans="1:21" s="66" customFormat="1" ht="20.100000000000001" customHeight="1" x14ac:dyDescent="0.2">
      <c r="A49" s="464" t="s">
        <v>1641</v>
      </c>
      <c r="B49" s="282" t="s">
        <v>1640</v>
      </c>
      <c r="C49" s="704"/>
      <c r="D49" s="702"/>
      <c r="E49" s="68">
        <v>786309172562</v>
      </c>
      <c r="F49" s="67">
        <v>16</v>
      </c>
      <c r="G49" s="703"/>
      <c r="H49" s="703"/>
      <c r="I49" s="703"/>
      <c r="J49" s="703"/>
      <c r="K49" s="703"/>
      <c r="L49" s="703"/>
      <c r="M49" s="703"/>
      <c r="N49" s="703"/>
      <c r="O49" s="703"/>
      <c r="P49" s="703"/>
      <c r="Q49" s="703"/>
      <c r="R49" s="703"/>
      <c r="S49" s="703"/>
      <c r="T49" s="703"/>
      <c r="U49" s="614"/>
    </row>
    <row r="50" spans="1:21" s="66" customFormat="1" ht="20.100000000000001" customHeight="1" x14ac:dyDescent="0.2">
      <c r="A50" s="464" t="s">
        <v>1639</v>
      </c>
      <c r="B50" s="282" t="s">
        <v>1638</v>
      </c>
      <c r="C50" s="704"/>
      <c r="D50" s="702"/>
      <c r="E50" s="68">
        <v>786309172562</v>
      </c>
      <c r="F50" s="67">
        <v>16</v>
      </c>
      <c r="G50" s="703"/>
      <c r="H50" s="703"/>
      <c r="I50" s="703"/>
      <c r="J50" s="703"/>
      <c r="K50" s="703"/>
      <c r="L50" s="703"/>
      <c r="M50" s="703"/>
      <c r="N50" s="703"/>
      <c r="O50" s="703"/>
      <c r="P50" s="703"/>
      <c r="Q50" s="703"/>
      <c r="R50" s="703"/>
      <c r="S50" s="703"/>
      <c r="T50" s="703"/>
      <c r="U50" s="614"/>
    </row>
    <row r="51" spans="1:21" s="66" customFormat="1" ht="20.100000000000001" customHeight="1" x14ac:dyDescent="0.2">
      <c r="A51" s="464" t="s">
        <v>1637</v>
      </c>
      <c r="B51" s="282" t="s">
        <v>1636</v>
      </c>
      <c r="C51" s="704"/>
      <c r="D51" s="702"/>
      <c r="E51" s="68">
        <v>786309172562</v>
      </c>
      <c r="F51" s="67">
        <v>16</v>
      </c>
      <c r="G51" s="703"/>
      <c r="H51" s="703"/>
      <c r="I51" s="703"/>
      <c r="J51" s="703"/>
      <c r="K51" s="703"/>
      <c r="L51" s="703"/>
      <c r="M51" s="703"/>
      <c r="N51" s="703"/>
      <c r="O51" s="703"/>
      <c r="P51" s="703"/>
      <c r="Q51" s="703"/>
      <c r="R51" s="703"/>
      <c r="S51" s="703"/>
      <c r="T51" s="703"/>
      <c r="U51" s="614"/>
    </row>
    <row r="52" spans="1:21" s="66" customFormat="1" ht="20.100000000000001" customHeight="1" x14ac:dyDescent="0.2">
      <c r="A52" s="464" t="s">
        <v>1635</v>
      </c>
      <c r="B52" s="282" t="s">
        <v>1634</v>
      </c>
      <c r="C52" s="704"/>
      <c r="D52" s="702"/>
      <c r="E52" s="68">
        <v>786309172562</v>
      </c>
      <c r="F52" s="67">
        <v>16</v>
      </c>
      <c r="G52" s="703"/>
      <c r="H52" s="703"/>
      <c r="I52" s="703"/>
      <c r="J52" s="703"/>
      <c r="K52" s="703"/>
      <c r="L52" s="703"/>
      <c r="M52" s="703"/>
      <c r="N52" s="703"/>
      <c r="O52" s="703"/>
      <c r="P52" s="703"/>
      <c r="Q52" s="703"/>
      <c r="R52" s="703"/>
      <c r="S52" s="703"/>
      <c r="T52" s="703"/>
      <c r="U52" s="614"/>
    </row>
    <row r="53" spans="1:21" s="66" customFormat="1" ht="20.100000000000001" customHeight="1" x14ac:dyDescent="0.2">
      <c r="A53" s="464" t="s">
        <v>1633</v>
      </c>
      <c r="B53" s="282" t="s">
        <v>1632</v>
      </c>
      <c r="C53" s="704"/>
      <c r="D53" s="702"/>
      <c r="E53" s="68">
        <v>786309172562</v>
      </c>
      <c r="F53" s="67">
        <v>16</v>
      </c>
      <c r="G53" s="703"/>
      <c r="H53" s="703"/>
      <c r="I53" s="703"/>
      <c r="J53" s="703"/>
      <c r="K53" s="703"/>
      <c r="L53" s="703"/>
      <c r="M53" s="703"/>
      <c r="N53" s="703"/>
      <c r="O53" s="703"/>
      <c r="P53" s="703"/>
      <c r="Q53" s="703"/>
      <c r="R53" s="703"/>
      <c r="S53" s="703"/>
      <c r="T53" s="703"/>
      <c r="U53" s="614"/>
    </row>
    <row r="54" spans="1:21" s="11" customFormat="1" ht="75" customHeight="1" x14ac:dyDescent="0.2">
      <c r="A54" s="470" t="s">
        <v>1631</v>
      </c>
      <c r="B54" s="49" t="s">
        <v>1621</v>
      </c>
      <c r="C54" s="704"/>
      <c r="D54" s="702" t="s">
        <v>1620</v>
      </c>
      <c r="E54" s="54" t="s">
        <v>1630</v>
      </c>
      <c r="F54" s="48">
        <v>48</v>
      </c>
      <c r="G54" s="48">
        <v>48</v>
      </c>
      <c r="H54" s="56">
        <v>2.6</v>
      </c>
      <c r="I54" s="56">
        <v>5.5</v>
      </c>
      <c r="J54" s="56">
        <v>9.5</v>
      </c>
      <c r="K54" s="56">
        <v>9.125</v>
      </c>
      <c r="L54" s="56">
        <f>(K54*J54*I54)/1728</f>
        <v>0.27591507523148145</v>
      </c>
      <c r="M54" s="56">
        <v>2.4</v>
      </c>
      <c r="N54" s="56">
        <v>9</v>
      </c>
      <c r="O54" s="56">
        <v>4.625</v>
      </c>
      <c r="P54" s="56">
        <v>8.25</v>
      </c>
      <c r="Q54" s="56">
        <f>(P54*O54*N54)/1728</f>
        <v>0.19873046875</v>
      </c>
      <c r="R54" s="73" t="s">
        <v>23</v>
      </c>
      <c r="S54" s="72">
        <v>0.79</v>
      </c>
      <c r="T54" s="72">
        <f>S54*F54</f>
        <v>37.92</v>
      </c>
      <c r="U54" s="614"/>
    </row>
    <row r="55" spans="1:21" s="11" customFormat="1" ht="20.100000000000001" customHeight="1" x14ac:dyDescent="0.2">
      <c r="A55" s="464" t="s">
        <v>1629</v>
      </c>
      <c r="B55" s="282" t="s">
        <v>1623</v>
      </c>
      <c r="C55" s="704"/>
      <c r="D55" s="702"/>
      <c r="E55" s="68">
        <v>786309225077</v>
      </c>
      <c r="F55" s="127">
        <v>8</v>
      </c>
      <c r="G55" s="704"/>
      <c r="H55" s="704"/>
      <c r="I55" s="704"/>
      <c r="J55" s="704"/>
      <c r="K55" s="704"/>
      <c r="L55" s="704"/>
      <c r="M55" s="704"/>
      <c r="N55" s="704"/>
      <c r="O55" s="704"/>
      <c r="P55" s="704"/>
      <c r="Q55" s="704"/>
      <c r="R55" s="704"/>
      <c r="S55" s="704"/>
      <c r="T55" s="704"/>
      <c r="U55" s="614"/>
    </row>
    <row r="56" spans="1:21" s="11" customFormat="1" ht="20.100000000000001" customHeight="1" x14ac:dyDescent="0.2">
      <c r="A56" s="464" t="s">
        <v>1628</v>
      </c>
      <c r="B56" s="282" t="s">
        <v>1623</v>
      </c>
      <c r="C56" s="704"/>
      <c r="D56" s="702"/>
      <c r="E56" s="68">
        <v>786309225077</v>
      </c>
      <c r="F56" s="127">
        <v>8</v>
      </c>
      <c r="G56" s="704"/>
      <c r="H56" s="704"/>
      <c r="I56" s="704"/>
      <c r="J56" s="704"/>
      <c r="K56" s="704"/>
      <c r="L56" s="704"/>
      <c r="M56" s="704"/>
      <c r="N56" s="704"/>
      <c r="O56" s="704"/>
      <c r="P56" s="704"/>
      <c r="Q56" s="704"/>
      <c r="R56" s="704"/>
      <c r="S56" s="704"/>
      <c r="T56" s="704"/>
      <c r="U56" s="614"/>
    </row>
    <row r="57" spans="1:21" s="11" customFormat="1" ht="20.100000000000001" customHeight="1" x14ac:dyDescent="0.2">
      <c r="A57" s="464" t="s">
        <v>1627</v>
      </c>
      <c r="B57" s="282" t="s">
        <v>1623</v>
      </c>
      <c r="C57" s="704"/>
      <c r="D57" s="702"/>
      <c r="E57" s="68">
        <v>786309225077</v>
      </c>
      <c r="F57" s="127">
        <v>8</v>
      </c>
      <c r="G57" s="704"/>
      <c r="H57" s="704"/>
      <c r="I57" s="704"/>
      <c r="J57" s="704"/>
      <c r="K57" s="704"/>
      <c r="L57" s="704"/>
      <c r="M57" s="704"/>
      <c r="N57" s="704"/>
      <c r="O57" s="704"/>
      <c r="P57" s="704"/>
      <c r="Q57" s="704"/>
      <c r="R57" s="704"/>
      <c r="S57" s="704"/>
      <c r="T57" s="704"/>
      <c r="U57" s="614"/>
    </row>
    <row r="58" spans="1:21" s="11" customFormat="1" ht="20.100000000000001" customHeight="1" x14ac:dyDescent="0.2">
      <c r="A58" s="464" t="s">
        <v>1626</v>
      </c>
      <c r="B58" s="282" t="s">
        <v>1623</v>
      </c>
      <c r="C58" s="704"/>
      <c r="D58" s="702"/>
      <c r="E58" s="68">
        <v>786309225077</v>
      </c>
      <c r="F58" s="127">
        <v>8</v>
      </c>
      <c r="G58" s="704"/>
      <c r="H58" s="704"/>
      <c r="I58" s="704"/>
      <c r="J58" s="704"/>
      <c r="K58" s="704"/>
      <c r="L58" s="704"/>
      <c r="M58" s="704"/>
      <c r="N58" s="704"/>
      <c r="O58" s="704"/>
      <c r="P58" s="704"/>
      <c r="Q58" s="704"/>
      <c r="R58" s="704"/>
      <c r="S58" s="704"/>
      <c r="T58" s="704"/>
      <c r="U58" s="614"/>
    </row>
    <row r="59" spans="1:21" s="66" customFormat="1" ht="20.100000000000001" customHeight="1" x14ac:dyDescent="0.2">
      <c r="A59" s="464" t="s">
        <v>1625</v>
      </c>
      <c r="B59" s="282" t="s">
        <v>1623</v>
      </c>
      <c r="C59" s="704"/>
      <c r="D59" s="702"/>
      <c r="E59" s="68">
        <v>786309225077</v>
      </c>
      <c r="F59" s="127">
        <v>8</v>
      </c>
      <c r="G59" s="704"/>
      <c r="H59" s="704"/>
      <c r="I59" s="704"/>
      <c r="J59" s="704"/>
      <c r="K59" s="704"/>
      <c r="L59" s="704"/>
      <c r="M59" s="704"/>
      <c r="N59" s="704"/>
      <c r="O59" s="704"/>
      <c r="P59" s="704"/>
      <c r="Q59" s="704"/>
      <c r="R59" s="704"/>
      <c r="S59" s="704"/>
      <c r="T59" s="704"/>
      <c r="U59" s="614"/>
    </row>
    <row r="60" spans="1:21" s="66" customFormat="1" ht="20.100000000000001" customHeight="1" x14ac:dyDescent="0.2">
      <c r="A60" s="464" t="s">
        <v>1624</v>
      </c>
      <c r="B60" s="282" t="s">
        <v>1623</v>
      </c>
      <c r="C60" s="704"/>
      <c r="D60" s="702"/>
      <c r="E60" s="68">
        <v>786309225077</v>
      </c>
      <c r="F60" s="127">
        <v>8</v>
      </c>
      <c r="G60" s="704"/>
      <c r="H60" s="704"/>
      <c r="I60" s="704"/>
      <c r="J60" s="704"/>
      <c r="K60" s="704"/>
      <c r="L60" s="704"/>
      <c r="M60" s="704"/>
      <c r="N60" s="704"/>
      <c r="O60" s="704"/>
      <c r="P60" s="704"/>
      <c r="Q60" s="704"/>
      <c r="R60" s="704"/>
      <c r="S60" s="704"/>
      <c r="T60" s="704"/>
      <c r="U60" s="614"/>
    </row>
    <row r="61" spans="1:21" s="66" customFormat="1" ht="75" customHeight="1" x14ac:dyDescent="0.2">
      <c r="A61" s="470" t="s">
        <v>1622</v>
      </c>
      <c r="B61" s="49" t="s">
        <v>1621</v>
      </c>
      <c r="C61" s="704"/>
      <c r="D61" s="702" t="s">
        <v>1620</v>
      </c>
      <c r="E61" s="54" t="s">
        <v>1619</v>
      </c>
      <c r="F61" s="48">
        <v>48</v>
      </c>
      <c r="G61" s="48">
        <v>48</v>
      </c>
      <c r="H61" s="56">
        <v>2.6</v>
      </c>
      <c r="I61" s="56">
        <v>5.5</v>
      </c>
      <c r="J61" s="56">
        <v>9.5</v>
      </c>
      <c r="K61" s="56">
        <v>9.125</v>
      </c>
      <c r="L61" s="56">
        <f>(K61*J61*I61)/1728</f>
        <v>0.27591507523148145</v>
      </c>
      <c r="M61" s="56">
        <v>2.4</v>
      </c>
      <c r="N61" s="56">
        <v>9</v>
      </c>
      <c r="O61" s="56">
        <v>4.625</v>
      </c>
      <c r="P61" s="56">
        <v>8.25</v>
      </c>
      <c r="Q61" s="56">
        <f>(P61*O61*N61)/1728</f>
        <v>0.19873046875</v>
      </c>
      <c r="R61" s="73" t="s">
        <v>23</v>
      </c>
      <c r="S61" s="72">
        <v>0.79</v>
      </c>
      <c r="T61" s="72">
        <f>S61*F61</f>
        <v>37.92</v>
      </c>
      <c r="U61" s="614"/>
    </row>
    <row r="62" spans="1:21" s="66" customFormat="1" ht="20.100000000000001" customHeight="1" x14ac:dyDescent="0.2">
      <c r="A62" s="464" t="s">
        <v>1618</v>
      </c>
      <c r="B62" s="282" t="s">
        <v>1617</v>
      </c>
      <c r="C62" s="704"/>
      <c r="D62" s="702"/>
      <c r="E62" s="68">
        <v>786309184671</v>
      </c>
      <c r="F62" s="127">
        <v>8</v>
      </c>
      <c r="G62" s="704"/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614"/>
    </row>
    <row r="63" spans="1:21" s="66" customFormat="1" ht="20.100000000000001" customHeight="1" x14ac:dyDescent="0.2">
      <c r="A63" s="464" t="s">
        <v>1616</v>
      </c>
      <c r="B63" s="282" t="s">
        <v>1615</v>
      </c>
      <c r="C63" s="704"/>
      <c r="D63" s="702"/>
      <c r="E63" s="68">
        <v>786309184671</v>
      </c>
      <c r="F63" s="127">
        <v>8</v>
      </c>
      <c r="G63" s="704"/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614"/>
    </row>
    <row r="64" spans="1:21" s="66" customFormat="1" ht="20.100000000000001" customHeight="1" x14ac:dyDescent="0.2">
      <c r="A64" s="464" t="s">
        <v>1614</v>
      </c>
      <c r="B64" s="282" t="s">
        <v>1613</v>
      </c>
      <c r="C64" s="704"/>
      <c r="D64" s="702"/>
      <c r="E64" s="68">
        <v>786309184671</v>
      </c>
      <c r="F64" s="127">
        <v>8</v>
      </c>
      <c r="G64" s="704"/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614"/>
    </row>
    <row r="65" spans="1:21" s="66" customFormat="1" ht="20.100000000000001" customHeight="1" x14ac:dyDescent="0.2">
      <c r="A65" s="464" t="s">
        <v>1612</v>
      </c>
      <c r="B65" s="282" t="s">
        <v>1611</v>
      </c>
      <c r="C65" s="704"/>
      <c r="D65" s="702"/>
      <c r="E65" s="68">
        <v>786309184671</v>
      </c>
      <c r="F65" s="127">
        <v>8</v>
      </c>
      <c r="G65" s="704"/>
      <c r="H65" s="704"/>
      <c r="I65" s="704"/>
      <c r="J65" s="704"/>
      <c r="K65" s="704"/>
      <c r="L65" s="704"/>
      <c r="M65" s="704"/>
      <c r="N65" s="704"/>
      <c r="O65" s="704"/>
      <c r="P65" s="704"/>
      <c r="Q65" s="704"/>
      <c r="R65" s="704"/>
      <c r="S65" s="704"/>
      <c r="T65" s="704"/>
      <c r="U65" s="614"/>
    </row>
    <row r="66" spans="1:21" s="66" customFormat="1" ht="20.100000000000001" customHeight="1" x14ac:dyDescent="0.2">
      <c r="A66" s="464" t="s">
        <v>1610</v>
      </c>
      <c r="B66" s="282" t="s">
        <v>1609</v>
      </c>
      <c r="C66" s="704"/>
      <c r="D66" s="702"/>
      <c r="E66" s="68">
        <v>786309184671</v>
      </c>
      <c r="F66" s="127">
        <v>8</v>
      </c>
      <c r="G66" s="704"/>
      <c r="H66" s="704"/>
      <c r="I66" s="704"/>
      <c r="J66" s="704"/>
      <c r="K66" s="704"/>
      <c r="L66" s="704"/>
      <c r="M66" s="704"/>
      <c r="N66" s="704"/>
      <c r="O66" s="704"/>
      <c r="P66" s="704"/>
      <c r="Q66" s="704"/>
      <c r="R66" s="704"/>
      <c r="S66" s="704"/>
      <c r="T66" s="704"/>
      <c r="U66" s="614"/>
    </row>
    <row r="67" spans="1:21" s="66" customFormat="1" ht="20.100000000000001" customHeight="1" x14ac:dyDescent="0.2">
      <c r="A67" s="464" t="s">
        <v>1608</v>
      </c>
      <c r="B67" s="282" t="s">
        <v>1607</v>
      </c>
      <c r="C67" s="704"/>
      <c r="D67" s="702"/>
      <c r="E67" s="68">
        <v>786309184671</v>
      </c>
      <c r="F67" s="127">
        <v>8</v>
      </c>
      <c r="G67" s="704"/>
      <c r="H67" s="704"/>
      <c r="I67" s="704"/>
      <c r="J67" s="704"/>
      <c r="K67" s="704"/>
      <c r="L67" s="704"/>
      <c r="M67" s="704"/>
      <c r="N67" s="704"/>
      <c r="O67" s="704"/>
      <c r="P67" s="704"/>
      <c r="Q67" s="704"/>
      <c r="R67" s="704"/>
      <c r="S67" s="704"/>
      <c r="T67" s="704"/>
      <c r="U67" s="614"/>
    </row>
    <row r="68" spans="1:21" s="7" customFormat="1" ht="15.75" customHeight="1" x14ac:dyDescent="0.2">
      <c r="A68" s="890" t="s">
        <v>5</v>
      </c>
      <c r="B68" s="891"/>
      <c r="C68" s="891"/>
      <c r="D68" s="891"/>
      <c r="E68" s="891"/>
      <c r="F68" s="891"/>
      <c r="G68" s="891"/>
      <c r="H68" s="891" t="s">
        <v>6</v>
      </c>
      <c r="I68" s="891"/>
      <c r="J68" s="891"/>
      <c r="K68" s="891"/>
      <c r="L68" s="891"/>
      <c r="M68" s="891" t="s">
        <v>171</v>
      </c>
      <c r="N68" s="891"/>
      <c r="O68" s="891"/>
      <c r="P68" s="891"/>
      <c r="Q68" s="891"/>
      <c r="R68" s="95"/>
      <c r="S68" s="720" t="s">
        <v>1466</v>
      </c>
      <c r="T68" s="720"/>
      <c r="U68" s="614"/>
    </row>
    <row r="69" spans="1:21" s="14" customFormat="1" ht="15.75" customHeight="1" x14ac:dyDescent="0.2">
      <c r="A69" s="247" t="s">
        <v>8</v>
      </c>
      <c r="B69" s="471" t="s">
        <v>9</v>
      </c>
      <c r="C69" s="438" t="s">
        <v>20</v>
      </c>
      <c r="D69" s="438" t="s">
        <v>21</v>
      </c>
      <c r="E69" s="437" t="s">
        <v>24</v>
      </c>
      <c r="F69" s="436" t="s">
        <v>11</v>
      </c>
      <c r="G69" s="436" t="s">
        <v>12</v>
      </c>
      <c r="H69" s="436" t="s">
        <v>13</v>
      </c>
      <c r="I69" s="436" t="s">
        <v>19</v>
      </c>
      <c r="J69" s="436" t="s">
        <v>14</v>
      </c>
      <c r="K69" s="436" t="s">
        <v>15</v>
      </c>
      <c r="L69" s="436" t="s">
        <v>16</v>
      </c>
      <c r="M69" s="380" t="s">
        <v>13</v>
      </c>
      <c r="N69" s="379" t="s">
        <v>19</v>
      </c>
      <c r="O69" s="379" t="s">
        <v>14</v>
      </c>
      <c r="P69" s="379" t="s">
        <v>15</v>
      </c>
      <c r="Q69" s="378" t="s">
        <v>16</v>
      </c>
      <c r="R69" s="88" t="s">
        <v>4</v>
      </c>
      <c r="S69" s="86" t="s">
        <v>17</v>
      </c>
      <c r="T69" s="86" t="s">
        <v>18</v>
      </c>
      <c r="U69" s="614"/>
    </row>
    <row r="70" spans="1:21" s="11" customFormat="1" ht="75" customHeight="1" x14ac:dyDescent="0.2">
      <c r="A70" s="470" t="s">
        <v>1606</v>
      </c>
      <c r="B70" s="49" t="s">
        <v>1596</v>
      </c>
      <c r="C70" s="704"/>
      <c r="D70" s="702" t="s">
        <v>1595</v>
      </c>
      <c r="E70" s="54" t="s">
        <v>1605</v>
      </c>
      <c r="F70" s="48">
        <v>48</v>
      </c>
      <c r="G70" s="48">
        <v>48</v>
      </c>
      <c r="H70" s="56">
        <v>5.4</v>
      </c>
      <c r="I70" s="56">
        <v>6.125</v>
      </c>
      <c r="J70" s="56">
        <v>7.25</v>
      </c>
      <c r="K70" s="56">
        <v>10.75</v>
      </c>
      <c r="L70" s="56">
        <f>(K70*J70*I70)/1728</f>
        <v>0.27625415943287035</v>
      </c>
      <c r="M70" s="56">
        <v>5</v>
      </c>
      <c r="N70" s="56">
        <v>5.6749999999999998</v>
      </c>
      <c r="O70" s="56">
        <v>6.75</v>
      </c>
      <c r="P70" s="56">
        <v>9.875</v>
      </c>
      <c r="Q70" s="56">
        <f>(P70*O70*N70)/1728</f>
        <v>0.21890869140624999</v>
      </c>
      <c r="R70" s="73" t="s">
        <v>23</v>
      </c>
      <c r="S70" s="72">
        <v>1.18</v>
      </c>
      <c r="T70" s="72">
        <f>S70*F70</f>
        <v>56.64</v>
      </c>
      <c r="U70" s="614"/>
    </row>
    <row r="71" spans="1:21" s="11" customFormat="1" ht="20.100000000000001" customHeight="1" x14ac:dyDescent="0.2">
      <c r="A71" s="464" t="s">
        <v>1604</v>
      </c>
      <c r="B71" s="282" t="s">
        <v>1598</v>
      </c>
      <c r="C71" s="704"/>
      <c r="D71" s="702"/>
      <c r="E71" s="68">
        <v>786309225091</v>
      </c>
      <c r="F71" s="127">
        <v>8</v>
      </c>
      <c r="G71" s="704"/>
      <c r="H71" s="704"/>
      <c r="I71" s="704"/>
      <c r="J71" s="704"/>
      <c r="K71" s="704"/>
      <c r="L71" s="704"/>
      <c r="M71" s="704"/>
      <c r="N71" s="704"/>
      <c r="O71" s="704"/>
      <c r="P71" s="704"/>
      <c r="Q71" s="704"/>
      <c r="R71" s="704"/>
      <c r="S71" s="704"/>
      <c r="T71" s="704"/>
      <c r="U71" s="614"/>
    </row>
    <row r="72" spans="1:21" s="11" customFormat="1" ht="20.100000000000001" customHeight="1" x14ac:dyDescent="0.2">
      <c r="A72" s="464" t="s">
        <v>1603</v>
      </c>
      <c r="B72" s="282" t="s">
        <v>1598</v>
      </c>
      <c r="C72" s="704"/>
      <c r="D72" s="702"/>
      <c r="E72" s="68">
        <v>786309225091</v>
      </c>
      <c r="F72" s="127">
        <v>8</v>
      </c>
      <c r="G72" s="704"/>
      <c r="H72" s="704"/>
      <c r="I72" s="704"/>
      <c r="J72" s="704"/>
      <c r="K72" s="704"/>
      <c r="L72" s="704"/>
      <c r="M72" s="704"/>
      <c r="N72" s="704"/>
      <c r="O72" s="704"/>
      <c r="P72" s="704"/>
      <c r="Q72" s="704"/>
      <c r="R72" s="704"/>
      <c r="S72" s="704"/>
      <c r="T72" s="704"/>
      <c r="U72" s="614"/>
    </row>
    <row r="73" spans="1:21" s="11" customFormat="1" ht="20.100000000000001" customHeight="1" x14ac:dyDescent="0.2">
      <c r="A73" s="464" t="s">
        <v>1602</v>
      </c>
      <c r="B73" s="282" t="s">
        <v>1598</v>
      </c>
      <c r="C73" s="704"/>
      <c r="D73" s="702"/>
      <c r="E73" s="68">
        <v>786309225091</v>
      </c>
      <c r="F73" s="127">
        <v>8</v>
      </c>
      <c r="G73" s="704"/>
      <c r="H73" s="704"/>
      <c r="I73" s="704"/>
      <c r="J73" s="704"/>
      <c r="K73" s="704"/>
      <c r="L73" s="704"/>
      <c r="M73" s="704"/>
      <c r="N73" s="704"/>
      <c r="O73" s="704"/>
      <c r="P73" s="704"/>
      <c r="Q73" s="704"/>
      <c r="R73" s="704"/>
      <c r="S73" s="704"/>
      <c r="T73" s="704"/>
      <c r="U73" s="614"/>
    </row>
    <row r="74" spans="1:21" s="11" customFormat="1" ht="20.100000000000001" customHeight="1" x14ac:dyDescent="0.2">
      <c r="A74" s="464" t="s">
        <v>1601</v>
      </c>
      <c r="B74" s="282" t="s">
        <v>1598</v>
      </c>
      <c r="C74" s="704"/>
      <c r="D74" s="702"/>
      <c r="E74" s="68">
        <v>786309225091</v>
      </c>
      <c r="F74" s="127">
        <v>8</v>
      </c>
      <c r="G74" s="704"/>
      <c r="H74" s="704"/>
      <c r="I74" s="704"/>
      <c r="J74" s="704"/>
      <c r="K74" s="704"/>
      <c r="L74" s="704"/>
      <c r="M74" s="704"/>
      <c r="N74" s="704"/>
      <c r="O74" s="704"/>
      <c r="P74" s="704"/>
      <c r="Q74" s="704"/>
      <c r="R74" s="704"/>
      <c r="S74" s="704"/>
      <c r="T74" s="704"/>
      <c r="U74" s="614"/>
    </row>
    <row r="75" spans="1:21" s="66" customFormat="1" ht="20.100000000000001" customHeight="1" x14ac:dyDescent="0.2">
      <c r="A75" s="464" t="s">
        <v>1600</v>
      </c>
      <c r="B75" s="282" t="s">
        <v>1598</v>
      </c>
      <c r="C75" s="704"/>
      <c r="D75" s="702"/>
      <c r="E75" s="68">
        <v>786309225091</v>
      </c>
      <c r="F75" s="127">
        <v>8</v>
      </c>
      <c r="G75" s="704"/>
      <c r="H75" s="704"/>
      <c r="I75" s="704"/>
      <c r="J75" s="704"/>
      <c r="K75" s="704"/>
      <c r="L75" s="704"/>
      <c r="M75" s="704"/>
      <c r="N75" s="704"/>
      <c r="O75" s="704"/>
      <c r="P75" s="704"/>
      <c r="Q75" s="704"/>
      <c r="R75" s="704"/>
      <c r="S75" s="704"/>
      <c r="T75" s="704"/>
      <c r="U75" s="614"/>
    </row>
    <row r="76" spans="1:21" s="66" customFormat="1" ht="20.100000000000001" customHeight="1" x14ac:dyDescent="0.2">
      <c r="A76" s="464" t="s">
        <v>1599</v>
      </c>
      <c r="B76" s="282" t="s">
        <v>1598</v>
      </c>
      <c r="C76" s="704"/>
      <c r="D76" s="702"/>
      <c r="E76" s="68">
        <v>786309225091</v>
      </c>
      <c r="F76" s="127">
        <v>8</v>
      </c>
      <c r="G76" s="704"/>
      <c r="H76" s="704"/>
      <c r="I76" s="704"/>
      <c r="J76" s="704"/>
      <c r="K76" s="704"/>
      <c r="L76" s="704"/>
      <c r="M76" s="704"/>
      <c r="N76" s="704"/>
      <c r="O76" s="704"/>
      <c r="P76" s="704"/>
      <c r="Q76" s="704"/>
      <c r="R76" s="704"/>
      <c r="S76" s="704"/>
      <c r="T76" s="704"/>
      <c r="U76" s="614"/>
    </row>
    <row r="77" spans="1:21" s="66" customFormat="1" ht="75" customHeight="1" x14ac:dyDescent="0.2">
      <c r="A77" s="470" t="s">
        <v>1597</v>
      </c>
      <c r="B77" s="49" t="s">
        <v>1596</v>
      </c>
      <c r="C77" s="704"/>
      <c r="D77" s="702" t="s">
        <v>1595</v>
      </c>
      <c r="E77" s="54" t="s">
        <v>1594</v>
      </c>
      <c r="F77" s="48">
        <v>48</v>
      </c>
      <c r="G77" s="48">
        <v>48</v>
      </c>
      <c r="H77" s="56">
        <v>5.4</v>
      </c>
      <c r="I77" s="56">
        <v>6.125</v>
      </c>
      <c r="J77" s="56">
        <v>7.25</v>
      </c>
      <c r="K77" s="56">
        <v>10.75</v>
      </c>
      <c r="L77" s="56">
        <f>(K77*J77*I77)/1728</f>
        <v>0.27625415943287035</v>
      </c>
      <c r="M77" s="56">
        <v>5</v>
      </c>
      <c r="N77" s="56">
        <v>5.6749999999999998</v>
      </c>
      <c r="O77" s="56">
        <v>6.75</v>
      </c>
      <c r="P77" s="56">
        <v>9.875</v>
      </c>
      <c r="Q77" s="56">
        <f>(P77*O77*N77)/1728</f>
        <v>0.21890869140624999</v>
      </c>
      <c r="R77" s="73" t="s">
        <v>23</v>
      </c>
      <c r="S77" s="72">
        <v>1.18</v>
      </c>
      <c r="T77" s="72">
        <f>S77*F77</f>
        <v>56.64</v>
      </c>
      <c r="U77" s="614"/>
    </row>
    <row r="78" spans="1:21" s="66" customFormat="1" ht="20.100000000000001" customHeight="1" x14ac:dyDescent="0.2">
      <c r="A78" s="464" t="s">
        <v>1593</v>
      </c>
      <c r="B78" s="282" t="s">
        <v>1592</v>
      </c>
      <c r="C78" s="704"/>
      <c r="D78" s="702"/>
      <c r="E78" s="68">
        <v>786309172524</v>
      </c>
      <c r="F78" s="127">
        <v>8</v>
      </c>
      <c r="G78" s="704"/>
      <c r="H78" s="704"/>
      <c r="I78" s="704"/>
      <c r="J78" s="704"/>
      <c r="K78" s="704"/>
      <c r="L78" s="704"/>
      <c r="M78" s="704"/>
      <c r="N78" s="704"/>
      <c r="O78" s="704"/>
      <c r="P78" s="704"/>
      <c r="Q78" s="704"/>
      <c r="R78" s="704"/>
      <c r="S78" s="704"/>
      <c r="T78" s="704"/>
      <c r="U78" s="614"/>
    </row>
    <row r="79" spans="1:21" s="66" customFormat="1" ht="20.100000000000001" customHeight="1" x14ac:dyDescent="0.2">
      <c r="A79" s="464" t="s">
        <v>1591</v>
      </c>
      <c r="B79" s="282" t="s">
        <v>1590</v>
      </c>
      <c r="C79" s="704"/>
      <c r="D79" s="702"/>
      <c r="E79" s="68">
        <v>786309172524</v>
      </c>
      <c r="F79" s="127">
        <v>8</v>
      </c>
      <c r="G79" s="704"/>
      <c r="H79" s="704"/>
      <c r="I79" s="704"/>
      <c r="J79" s="704"/>
      <c r="K79" s="704"/>
      <c r="L79" s="704"/>
      <c r="M79" s="704"/>
      <c r="N79" s="704"/>
      <c r="O79" s="704"/>
      <c r="P79" s="704"/>
      <c r="Q79" s="704"/>
      <c r="R79" s="704"/>
      <c r="S79" s="704"/>
      <c r="T79" s="704"/>
      <c r="U79" s="614"/>
    </row>
    <row r="80" spans="1:21" s="66" customFormat="1" ht="20.100000000000001" customHeight="1" x14ac:dyDescent="0.2">
      <c r="A80" s="464" t="s">
        <v>1589</v>
      </c>
      <c r="B80" s="282" t="s">
        <v>1588</v>
      </c>
      <c r="C80" s="704"/>
      <c r="D80" s="702"/>
      <c r="E80" s="68">
        <v>786309172524</v>
      </c>
      <c r="F80" s="127">
        <v>8</v>
      </c>
      <c r="G80" s="704"/>
      <c r="H80" s="704"/>
      <c r="I80" s="704"/>
      <c r="J80" s="704"/>
      <c r="K80" s="704"/>
      <c r="L80" s="704"/>
      <c r="M80" s="704"/>
      <c r="N80" s="704"/>
      <c r="O80" s="704"/>
      <c r="P80" s="704"/>
      <c r="Q80" s="704"/>
      <c r="R80" s="704"/>
      <c r="S80" s="704"/>
      <c r="T80" s="704"/>
      <c r="U80" s="614"/>
    </row>
    <row r="81" spans="1:21" s="66" customFormat="1" ht="20.100000000000001" customHeight="1" x14ac:dyDescent="0.2">
      <c r="A81" s="464" t="s">
        <v>1587</v>
      </c>
      <c r="B81" s="282" t="s">
        <v>1586</v>
      </c>
      <c r="C81" s="704"/>
      <c r="D81" s="702"/>
      <c r="E81" s="68">
        <v>786309172524</v>
      </c>
      <c r="F81" s="127">
        <v>8</v>
      </c>
      <c r="G81" s="704"/>
      <c r="H81" s="704"/>
      <c r="I81" s="704"/>
      <c r="J81" s="704"/>
      <c r="K81" s="704"/>
      <c r="L81" s="704"/>
      <c r="M81" s="704"/>
      <c r="N81" s="704"/>
      <c r="O81" s="704"/>
      <c r="P81" s="704"/>
      <c r="Q81" s="704"/>
      <c r="R81" s="704"/>
      <c r="S81" s="704"/>
      <c r="T81" s="704"/>
      <c r="U81" s="614"/>
    </row>
    <row r="82" spans="1:21" s="66" customFormat="1" ht="20.100000000000001" customHeight="1" x14ac:dyDescent="0.2">
      <c r="A82" s="464" t="s">
        <v>1585</v>
      </c>
      <c r="B82" s="282" t="s">
        <v>1584</v>
      </c>
      <c r="C82" s="704"/>
      <c r="D82" s="702"/>
      <c r="E82" s="68">
        <v>786309172524</v>
      </c>
      <c r="F82" s="127">
        <v>8</v>
      </c>
      <c r="G82" s="704"/>
      <c r="H82" s="704"/>
      <c r="I82" s="704"/>
      <c r="J82" s="704"/>
      <c r="K82" s="704"/>
      <c r="L82" s="704"/>
      <c r="M82" s="704"/>
      <c r="N82" s="704"/>
      <c r="O82" s="704"/>
      <c r="P82" s="704"/>
      <c r="Q82" s="704"/>
      <c r="R82" s="704"/>
      <c r="S82" s="704"/>
      <c r="T82" s="704"/>
      <c r="U82" s="614"/>
    </row>
    <row r="83" spans="1:21" s="66" customFormat="1" ht="20.100000000000001" customHeight="1" x14ac:dyDescent="0.2">
      <c r="A83" s="464" t="s">
        <v>1583</v>
      </c>
      <c r="B83" s="282" t="s">
        <v>1582</v>
      </c>
      <c r="C83" s="704"/>
      <c r="D83" s="702"/>
      <c r="E83" s="68">
        <v>786309172524</v>
      </c>
      <c r="F83" s="127">
        <v>8</v>
      </c>
      <c r="G83" s="704"/>
      <c r="H83" s="704"/>
      <c r="I83" s="704"/>
      <c r="J83" s="704"/>
      <c r="K83" s="704"/>
      <c r="L83" s="704"/>
      <c r="M83" s="704"/>
      <c r="N83" s="704"/>
      <c r="O83" s="704"/>
      <c r="P83" s="704"/>
      <c r="Q83" s="704"/>
      <c r="R83" s="704"/>
      <c r="S83" s="704"/>
      <c r="T83" s="704"/>
      <c r="U83" s="614"/>
    </row>
    <row r="84" spans="1:21" s="11" customFormat="1" ht="75" customHeight="1" x14ac:dyDescent="0.2">
      <c r="A84" s="467" t="s">
        <v>1581</v>
      </c>
      <c r="B84" s="49" t="s">
        <v>1577</v>
      </c>
      <c r="C84" s="744"/>
      <c r="D84" s="734" t="s">
        <v>1568</v>
      </c>
      <c r="E84" s="54" t="s">
        <v>1580</v>
      </c>
      <c r="F84" s="48">
        <v>50</v>
      </c>
      <c r="G84" s="48">
        <v>50</v>
      </c>
      <c r="H84" s="56">
        <v>5.6</v>
      </c>
      <c r="I84" s="56">
        <v>5.5</v>
      </c>
      <c r="J84" s="56">
        <v>13.5</v>
      </c>
      <c r="K84" s="56">
        <v>12.875</v>
      </c>
      <c r="L84" s="56">
        <f>(K84*J84*I84)/1728</f>
        <v>0.55322265625</v>
      </c>
      <c r="M84" s="56">
        <v>5</v>
      </c>
      <c r="N84" s="56">
        <v>4.5</v>
      </c>
      <c r="O84" s="56">
        <v>13</v>
      </c>
      <c r="P84" s="56">
        <v>11.75</v>
      </c>
      <c r="Q84" s="56">
        <f>(P84*O84*N84)/1728</f>
        <v>0.39778645833333331</v>
      </c>
      <c r="R84" s="73" t="s">
        <v>23</v>
      </c>
      <c r="S84" s="72">
        <v>0.96</v>
      </c>
      <c r="T84" s="72">
        <f>S84*F84</f>
        <v>48</v>
      </c>
      <c r="U84" s="614"/>
    </row>
    <row r="85" spans="1:21" s="11" customFormat="1" ht="20.100000000000001" customHeight="1" x14ac:dyDescent="0.2">
      <c r="A85" s="464" t="s">
        <v>1579</v>
      </c>
      <c r="B85" s="282" t="s">
        <v>1574</v>
      </c>
      <c r="C85" s="744"/>
      <c r="D85" s="734"/>
      <c r="E85" s="68">
        <v>786309225138</v>
      </c>
      <c r="F85" s="958"/>
      <c r="G85" s="958"/>
      <c r="H85" s="958"/>
      <c r="I85" s="958"/>
      <c r="J85" s="958"/>
      <c r="K85" s="958"/>
      <c r="L85" s="958"/>
      <c r="M85" s="958"/>
      <c r="N85" s="958"/>
      <c r="O85" s="958"/>
      <c r="P85" s="958"/>
      <c r="Q85" s="958"/>
      <c r="R85" s="958"/>
      <c r="S85" s="958"/>
      <c r="T85" s="958"/>
      <c r="U85" s="614"/>
    </row>
    <row r="86" spans="1:21" s="11" customFormat="1" ht="75" customHeight="1" x14ac:dyDescent="0.2">
      <c r="A86" s="467" t="s">
        <v>1578</v>
      </c>
      <c r="B86" s="49" t="s">
        <v>1577</v>
      </c>
      <c r="C86" s="744"/>
      <c r="D86" s="734" t="s">
        <v>1568</v>
      </c>
      <c r="E86" s="54" t="s">
        <v>1576</v>
      </c>
      <c r="F86" s="48">
        <v>50</v>
      </c>
      <c r="G86" s="48">
        <v>50</v>
      </c>
      <c r="H86" s="56">
        <v>5.6</v>
      </c>
      <c r="I86" s="56">
        <v>5.5</v>
      </c>
      <c r="J86" s="56">
        <v>13.5</v>
      </c>
      <c r="K86" s="56">
        <v>12.875</v>
      </c>
      <c r="L86" s="56">
        <f>(K86*J86*I86)/1728</f>
        <v>0.55322265625</v>
      </c>
      <c r="M86" s="56">
        <v>5</v>
      </c>
      <c r="N86" s="56">
        <v>4.5</v>
      </c>
      <c r="O86" s="56">
        <v>13</v>
      </c>
      <c r="P86" s="56">
        <v>11.75</v>
      </c>
      <c r="Q86" s="56">
        <f>(P86*O86*N86)/1728</f>
        <v>0.39778645833333331</v>
      </c>
      <c r="R86" s="73" t="s">
        <v>23</v>
      </c>
      <c r="S86" s="72">
        <v>0.96</v>
      </c>
      <c r="T86" s="72">
        <f>S86*F86</f>
        <v>48</v>
      </c>
      <c r="U86" s="614"/>
    </row>
    <row r="87" spans="1:21" s="11" customFormat="1" ht="20.100000000000001" customHeight="1" x14ac:dyDescent="0.2">
      <c r="A87" s="464" t="s">
        <v>1575</v>
      </c>
      <c r="B87" s="282" t="s">
        <v>1574</v>
      </c>
      <c r="C87" s="744"/>
      <c r="D87" s="734"/>
      <c r="E87" s="68">
        <v>786309172586</v>
      </c>
      <c r="F87" s="958"/>
      <c r="G87" s="958"/>
      <c r="H87" s="958"/>
      <c r="I87" s="958"/>
      <c r="J87" s="958"/>
      <c r="K87" s="958"/>
      <c r="L87" s="958"/>
      <c r="M87" s="958"/>
      <c r="N87" s="958"/>
      <c r="O87" s="958"/>
      <c r="P87" s="958"/>
      <c r="Q87" s="958"/>
      <c r="R87" s="958"/>
      <c r="S87" s="958"/>
      <c r="T87" s="958"/>
      <c r="U87" s="614"/>
    </row>
    <row r="88" spans="1:21" s="213" customFormat="1" ht="75" customHeight="1" x14ac:dyDescent="0.2">
      <c r="A88" s="466" t="s">
        <v>1573</v>
      </c>
      <c r="B88" s="59" t="s">
        <v>1569</v>
      </c>
      <c r="C88" s="733"/>
      <c r="D88" s="734" t="s">
        <v>1568</v>
      </c>
      <c r="E88" s="141" t="s">
        <v>1572</v>
      </c>
      <c r="F88" s="140">
        <v>50</v>
      </c>
      <c r="G88" s="140">
        <v>50</v>
      </c>
      <c r="H88" s="56">
        <v>10.199999999999999</v>
      </c>
      <c r="I88" s="56">
        <v>5.5</v>
      </c>
      <c r="J88" s="56">
        <v>13.5</v>
      </c>
      <c r="K88" s="56">
        <v>12.875</v>
      </c>
      <c r="L88" s="56">
        <f>(K88*J88*I88)/1728</f>
        <v>0.55322265625</v>
      </c>
      <c r="M88" s="56">
        <v>9.6</v>
      </c>
      <c r="N88" s="56">
        <v>4.5</v>
      </c>
      <c r="O88" s="56">
        <v>13</v>
      </c>
      <c r="P88" s="56">
        <v>11.75</v>
      </c>
      <c r="Q88" s="56">
        <f>(P88*O88*N88)/1728</f>
        <v>0.39778645833333331</v>
      </c>
      <c r="R88" s="163" t="s">
        <v>23</v>
      </c>
      <c r="S88" s="72">
        <v>1.25</v>
      </c>
      <c r="T88" s="72">
        <f>S88*F88</f>
        <v>62.5</v>
      </c>
      <c r="U88" s="614"/>
    </row>
    <row r="89" spans="1:21" s="468" customFormat="1" ht="20.100000000000001" customHeight="1" x14ac:dyDescent="0.2">
      <c r="A89" s="469" t="s">
        <v>1571</v>
      </c>
      <c r="B89" s="84" t="s">
        <v>1565</v>
      </c>
      <c r="C89" s="733"/>
      <c r="D89" s="734"/>
      <c r="E89" s="463">
        <v>786309225152</v>
      </c>
      <c r="F89" s="959"/>
      <c r="G89" s="960"/>
      <c r="H89" s="960"/>
      <c r="I89" s="960"/>
      <c r="J89" s="960"/>
      <c r="K89" s="960"/>
      <c r="L89" s="960"/>
      <c r="M89" s="960"/>
      <c r="N89" s="960"/>
      <c r="O89" s="960"/>
      <c r="P89" s="960"/>
      <c r="Q89" s="960"/>
      <c r="R89" s="960"/>
      <c r="S89" s="960"/>
      <c r="T89" s="960"/>
      <c r="U89" s="614"/>
    </row>
    <row r="90" spans="1:21" s="468" customFormat="1" ht="75" customHeight="1" x14ac:dyDescent="0.2">
      <c r="A90" s="466" t="s">
        <v>1570</v>
      </c>
      <c r="B90" s="59" t="s">
        <v>1569</v>
      </c>
      <c r="C90" s="733"/>
      <c r="D90" s="734" t="s">
        <v>1568</v>
      </c>
      <c r="E90" s="141" t="s">
        <v>1567</v>
      </c>
      <c r="F90" s="140">
        <v>50</v>
      </c>
      <c r="G90" s="140">
        <v>50</v>
      </c>
      <c r="H90" s="56">
        <v>10.199999999999999</v>
      </c>
      <c r="I90" s="56">
        <v>5.5</v>
      </c>
      <c r="J90" s="56">
        <v>13.5</v>
      </c>
      <c r="K90" s="56">
        <v>12.875</v>
      </c>
      <c r="L90" s="56">
        <f>(K90*J90*I90)/1728</f>
        <v>0.55322265625</v>
      </c>
      <c r="M90" s="56">
        <v>9.6</v>
      </c>
      <c r="N90" s="56">
        <v>4.5</v>
      </c>
      <c r="O90" s="56">
        <v>13</v>
      </c>
      <c r="P90" s="56">
        <v>11.75</v>
      </c>
      <c r="Q90" s="56">
        <f>(P90*O90*N90)/1728</f>
        <v>0.39778645833333331</v>
      </c>
      <c r="R90" s="163" t="s">
        <v>23</v>
      </c>
      <c r="S90" s="72">
        <v>1.25</v>
      </c>
      <c r="T90" s="72">
        <f>S90*F90</f>
        <v>62.5</v>
      </c>
      <c r="U90" s="614"/>
    </row>
    <row r="91" spans="1:21" s="468" customFormat="1" ht="20.100000000000001" customHeight="1" x14ac:dyDescent="0.2">
      <c r="A91" s="469" t="s">
        <v>1566</v>
      </c>
      <c r="B91" s="84" t="s">
        <v>1565</v>
      </c>
      <c r="C91" s="733"/>
      <c r="D91" s="734"/>
      <c r="E91" s="463">
        <v>786309168848</v>
      </c>
      <c r="F91" s="959"/>
      <c r="G91" s="960"/>
      <c r="H91" s="960"/>
      <c r="I91" s="960"/>
      <c r="J91" s="960"/>
      <c r="K91" s="960"/>
      <c r="L91" s="960"/>
      <c r="M91" s="960"/>
      <c r="N91" s="960"/>
      <c r="O91" s="960"/>
      <c r="P91" s="960"/>
      <c r="Q91" s="960"/>
      <c r="R91" s="960"/>
      <c r="S91" s="960"/>
      <c r="T91" s="960"/>
      <c r="U91" s="614"/>
    </row>
    <row r="92" spans="1:21" ht="75" customHeight="1" x14ac:dyDescent="0.2">
      <c r="A92" s="467" t="s">
        <v>1564</v>
      </c>
      <c r="B92" s="49" t="s">
        <v>1563</v>
      </c>
      <c r="C92" s="951"/>
      <c r="D92" s="702" t="s">
        <v>1562</v>
      </c>
      <c r="E92" s="54" t="s">
        <v>1561</v>
      </c>
      <c r="F92" s="48">
        <v>36</v>
      </c>
      <c r="G92" s="48">
        <v>36</v>
      </c>
      <c r="H92" s="56">
        <v>3.6</v>
      </c>
      <c r="I92" s="56">
        <v>5.25</v>
      </c>
      <c r="J92" s="56">
        <v>12.75</v>
      </c>
      <c r="K92" s="56">
        <v>12</v>
      </c>
      <c r="L92" s="56">
        <f>(K92*J92*I92)/1728</f>
        <v>0.46484375</v>
      </c>
      <c r="M92" s="465"/>
      <c r="N92" s="56">
        <v>4.5</v>
      </c>
      <c r="O92" s="56">
        <v>12</v>
      </c>
      <c r="P92" s="56">
        <v>11.25</v>
      </c>
      <c r="Q92" s="56">
        <f>(P92*O92*N92)/1728</f>
        <v>0.3515625</v>
      </c>
      <c r="R92" s="73" t="s">
        <v>23</v>
      </c>
      <c r="S92" s="72">
        <v>1.38</v>
      </c>
      <c r="T92" s="72">
        <f>S92*F92</f>
        <v>49.679999999999993</v>
      </c>
      <c r="U92" s="614"/>
    </row>
    <row r="93" spans="1:21" ht="19.5" customHeight="1" x14ac:dyDescent="0.2">
      <c r="A93" s="464" t="s">
        <v>1560</v>
      </c>
      <c r="B93" s="77" t="s">
        <v>1559</v>
      </c>
      <c r="C93" s="952"/>
      <c r="D93" s="702"/>
      <c r="E93" s="68">
        <v>786309190764</v>
      </c>
      <c r="F93" s="954"/>
      <c r="G93" s="955"/>
      <c r="H93" s="955"/>
      <c r="I93" s="955"/>
      <c r="J93" s="955"/>
      <c r="K93" s="955"/>
      <c r="L93" s="955"/>
      <c r="M93" s="955"/>
      <c r="N93" s="955"/>
      <c r="O93" s="955"/>
      <c r="P93" s="955"/>
      <c r="Q93" s="955"/>
      <c r="R93" s="955"/>
      <c r="S93" s="955"/>
      <c r="T93" s="955"/>
      <c r="U93" s="614"/>
    </row>
    <row r="94" spans="1:21" ht="19.5" customHeight="1" x14ac:dyDescent="0.2">
      <c r="A94" s="464" t="s">
        <v>1558</v>
      </c>
      <c r="B94" s="77" t="s">
        <v>1557</v>
      </c>
      <c r="C94" s="953"/>
      <c r="D94" s="702"/>
      <c r="E94" s="68">
        <v>786309190771</v>
      </c>
      <c r="F94" s="956"/>
      <c r="G94" s="957"/>
      <c r="H94" s="957"/>
      <c r="I94" s="957"/>
      <c r="J94" s="957"/>
      <c r="K94" s="957"/>
      <c r="L94" s="957"/>
      <c r="M94" s="957"/>
      <c r="N94" s="957"/>
      <c r="O94" s="957"/>
      <c r="P94" s="957"/>
      <c r="Q94" s="957"/>
      <c r="R94" s="957"/>
      <c r="S94" s="957"/>
      <c r="T94" s="957"/>
      <c r="U94" s="614"/>
    </row>
    <row r="95" spans="1:21" ht="75" customHeight="1" x14ac:dyDescent="0.2">
      <c r="A95" s="466" t="s">
        <v>1556</v>
      </c>
      <c r="B95" s="49" t="s">
        <v>1555</v>
      </c>
      <c r="C95" s="733"/>
      <c r="D95" s="702" t="s">
        <v>1554</v>
      </c>
      <c r="E95" s="141" t="s">
        <v>1553</v>
      </c>
      <c r="F95" s="140">
        <v>36</v>
      </c>
      <c r="G95" s="140">
        <v>36</v>
      </c>
      <c r="H95" s="56">
        <v>2</v>
      </c>
      <c r="I95" s="56">
        <v>5.75</v>
      </c>
      <c r="J95" s="56">
        <v>12.75</v>
      </c>
      <c r="K95" s="56">
        <v>10</v>
      </c>
      <c r="L95" s="56">
        <f>(K95*J95*I95)/1728</f>
        <v>0.42426215277777779</v>
      </c>
      <c r="M95" s="465"/>
      <c r="N95" s="56">
        <v>5</v>
      </c>
      <c r="O95" s="56">
        <v>12</v>
      </c>
      <c r="P95" s="56">
        <v>9.25</v>
      </c>
      <c r="Q95" s="56">
        <f>(P95*O95*N95)/1728</f>
        <v>0.32118055555555558</v>
      </c>
      <c r="R95" s="163" t="s">
        <v>23</v>
      </c>
      <c r="S95" s="72">
        <v>1.29</v>
      </c>
      <c r="T95" s="72">
        <f>S95*F95</f>
        <v>46.44</v>
      </c>
      <c r="U95" s="614"/>
    </row>
    <row r="96" spans="1:21" ht="19.5" customHeight="1" x14ac:dyDescent="0.2">
      <c r="A96" s="464" t="s">
        <v>1552</v>
      </c>
      <c r="B96" s="77" t="s">
        <v>1551</v>
      </c>
      <c r="C96" s="733"/>
      <c r="D96" s="702"/>
      <c r="E96" s="463">
        <v>786309184206</v>
      </c>
      <c r="F96" s="870"/>
      <c r="G96" s="949"/>
      <c r="H96" s="949"/>
      <c r="I96" s="949"/>
      <c r="J96" s="949"/>
      <c r="K96" s="949"/>
      <c r="L96" s="949"/>
      <c r="M96" s="949"/>
      <c r="N96" s="949"/>
      <c r="O96" s="949"/>
      <c r="P96" s="949"/>
      <c r="Q96" s="949"/>
      <c r="R96" s="949"/>
      <c r="S96" s="949"/>
      <c r="T96" s="949"/>
      <c r="U96" s="614"/>
    </row>
    <row r="97" spans="1:21" ht="19.5" customHeight="1" x14ac:dyDescent="0.2">
      <c r="A97" s="464" t="s">
        <v>1550</v>
      </c>
      <c r="B97" s="77" t="s">
        <v>1549</v>
      </c>
      <c r="C97" s="733"/>
      <c r="D97" s="702"/>
      <c r="E97" s="463">
        <v>786309184206</v>
      </c>
      <c r="F97" s="872"/>
      <c r="G97" s="950"/>
      <c r="H97" s="950"/>
      <c r="I97" s="950"/>
      <c r="J97" s="950"/>
      <c r="K97" s="950"/>
      <c r="L97" s="950"/>
      <c r="M97" s="950"/>
      <c r="N97" s="950"/>
      <c r="O97" s="950"/>
      <c r="P97" s="950"/>
      <c r="Q97" s="950"/>
      <c r="R97" s="950"/>
      <c r="S97" s="950"/>
      <c r="T97" s="950"/>
      <c r="U97" s="614"/>
    </row>
  </sheetData>
  <mergeCells count="70">
    <mergeCell ref="C88:C89"/>
    <mergeCell ref="F89:T89"/>
    <mergeCell ref="C61:C67"/>
    <mergeCell ref="D61:D67"/>
    <mergeCell ref="G62:T67"/>
    <mergeCell ref="C86:C87"/>
    <mergeCell ref="D86:D87"/>
    <mergeCell ref="F87:T87"/>
    <mergeCell ref="C70:C76"/>
    <mergeCell ref="D70:D76"/>
    <mergeCell ref="G71:T76"/>
    <mergeCell ref="C84:C85"/>
    <mergeCell ref="C77:C83"/>
    <mergeCell ref="F96:T97"/>
    <mergeCell ref="C95:C97"/>
    <mergeCell ref="D95:D97"/>
    <mergeCell ref="D92:D94"/>
    <mergeCell ref="C92:C94"/>
    <mergeCell ref="F93:T94"/>
    <mergeCell ref="D84:D85"/>
    <mergeCell ref="F85:T85"/>
    <mergeCell ref="D77:D83"/>
    <mergeCell ref="G78:T83"/>
    <mergeCell ref="C90:C91"/>
    <mergeCell ref="D90:D91"/>
    <mergeCell ref="F91:T91"/>
    <mergeCell ref="D88:D89"/>
    <mergeCell ref="C54:C60"/>
    <mergeCell ref="D54:D60"/>
    <mergeCell ref="A2:T2"/>
    <mergeCell ref="A3:T3"/>
    <mergeCell ref="A4:T4"/>
    <mergeCell ref="A5:T5"/>
    <mergeCell ref="A10:E10"/>
    <mergeCell ref="A12:T13"/>
    <mergeCell ref="A14:G14"/>
    <mergeCell ref="H14:L14"/>
    <mergeCell ref="D16:D18"/>
    <mergeCell ref="G17:T18"/>
    <mergeCell ref="C16:C18"/>
    <mergeCell ref="M14:Q14"/>
    <mergeCell ref="S14:T14"/>
    <mergeCell ref="D35:D39"/>
    <mergeCell ref="A28:G28"/>
    <mergeCell ref="H28:L28"/>
    <mergeCell ref="M28:Q28"/>
    <mergeCell ref="S28:T28"/>
    <mergeCell ref="D19:D21"/>
    <mergeCell ref="G20:T21"/>
    <mergeCell ref="A26:T27"/>
    <mergeCell ref="C22:C25"/>
    <mergeCell ref="D22:D25"/>
    <mergeCell ref="G23:T25"/>
    <mergeCell ref="C19:C21"/>
    <mergeCell ref="H68:L68"/>
    <mergeCell ref="M68:Q68"/>
    <mergeCell ref="S68:T68"/>
    <mergeCell ref="C30:C34"/>
    <mergeCell ref="D30:D34"/>
    <mergeCell ref="G31:T34"/>
    <mergeCell ref="G55:T60"/>
    <mergeCell ref="C40:C46"/>
    <mergeCell ref="D40:D46"/>
    <mergeCell ref="G41:T46"/>
    <mergeCell ref="G36:T39"/>
    <mergeCell ref="C47:C53"/>
    <mergeCell ref="D47:D53"/>
    <mergeCell ref="G48:T53"/>
    <mergeCell ref="A68:G68"/>
    <mergeCell ref="C35:C39"/>
  </mergeCells>
  <dataValidations count="1">
    <dataValidation type="textLength" allowBlank="1" showInputMessage="1" showErrorMessage="1" sqref="B38:B67 B16:B25 B30:B36 B70:B97" xr:uid="{CAE6D17E-B987-4A0E-B179-4549DA726A62}">
      <formula1>1</formula1>
      <formula2>30</formula2>
    </dataValidation>
  </dataValidations>
  <printOptions horizontalCentered="1"/>
  <pageMargins left="0.25" right="0.25" top="0.75" bottom="0.75" header="0.3" footer="0.3"/>
  <pageSetup scale="50" fitToHeight="0" orientation="landscape" r:id="rId1"/>
  <headerFooter alignWithMargins="0">
    <oddFooter>&amp;LPricing Valid Thru 8/31/2023&amp;C&amp;P of &amp;N&amp;R
All Information is Subject to Change</oddFooter>
  </headerFooter>
  <rowBreaks count="3" manualBreakCount="3">
    <brk id="39" max="23" man="1"/>
    <brk id="53" max="19" man="1"/>
    <brk id="83" max="1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26E03-59AE-4B2A-A5AB-E9E6DD3368F3}">
  <sheetPr>
    <pageSetUpPr fitToPage="1"/>
  </sheetPr>
  <dimension ref="A1:V135"/>
  <sheetViews>
    <sheetView view="pageBreakPreview" zoomScale="75" zoomScaleNormal="100" zoomScaleSheetLayoutView="75" workbookViewId="0">
      <selection activeCell="G17" sqref="G17:T34"/>
    </sheetView>
  </sheetViews>
  <sheetFormatPr defaultRowHeight="14.25" x14ac:dyDescent="0.2"/>
  <cols>
    <col min="1" max="1" width="23.28515625" style="477" customWidth="1"/>
    <col min="2" max="2" width="38.85546875" style="477" customWidth="1"/>
    <col min="3" max="3" width="38" style="477" customWidth="1"/>
    <col min="4" max="4" width="39.28515625" style="477" customWidth="1"/>
    <col min="5" max="5" width="23.28515625" style="477" customWidth="1"/>
    <col min="6" max="18" width="9" style="477" customWidth="1"/>
    <col min="19" max="20" width="12.5703125" style="477" customWidth="1"/>
    <col min="21" max="21" width="11" style="477" bestFit="1" customWidth="1"/>
    <col min="22" max="22" width="9.42578125" style="477" customWidth="1"/>
    <col min="23" max="24" width="8.42578125" style="477" customWidth="1"/>
    <col min="25" max="16384" width="9.140625" style="477"/>
  </cols>
  <sheetData>
    <row r="1" spans="1:21" s="516" customFormat="1" ht="23.25" customHeight="1" x14ac:dyDescent="0.2">
      <c r="A1" s="970" t="s">
        <v>55</v>
      </c>
      <c r="B1" s="971"/>
      <c r="C1" s="971"/>
      <c r="D1" s="971"/>
      <c r="E1" s="971"/>
      <c r="F1" s="971"/>
      <c r="G1" s="971"/>
      <c r="H1" s="971"/>
      <c r="I1" s="971"/>
      <c r="J1" s="971"/>
      <c r="K1" s="971"/>
      <c r="L1" s="971"/>
      <c r="M1" s="971"/>
      <c r="N1" s="971"/>
      <c r="O1" s="971"/>
      <c r="P1" s="971"/>
      <c r="Q1" s="971"/>
      <c r="R1" s="971"/>
      <c r="S1" s="971"/>
      <c r="T1" s="971"/>
    </row>
    <row r="2" spans="1:21" s="516" customFormat="1" ht="23.25" customHeight="1" x14ac:dyDescent="0.2">
      <c r="A2" s="972" t="s">
        <v>1964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973"/>
    </row>
    <row r="3" spans="1:21" s="516" customFormat="1" ht="57" customHeight="1" x14ac:dyDescent="0.2">
      <c r="A3" s="972" t="s">
        <v>1963</v>
      </c>
      <c r="B3" s="973"/>
      <c r="C3" s="973"/>
      <c r="D3" s="973"/>
      <c r="E3" s="973"/>
      <c r="F3" s="973"/>
      <c r="G3" s="973"/>
      <c r="H3" s="973"/>
      <c r="I3" s="973"/>
      <c r="J3" s="973"/>
      <c r="K3" s="973"/>
      <c r="L3" s="973"/>
      <c r="M3" s="973"/>
      <c r="N3" s="973"/>
      <c r="O3" s="973"/>
      <c r="P3" s="973"/>
      <c r="Q3" s="973"/>
      <c r="R3" s="973"/>
      <c r="S3" s="973"/>
      <c r="T3" s="973"/>
    </row>
    <row r="4" spans="1:21" s="516" customFormat="1" ht="23.25" customHeight="1" x14ac:dyDescent="0.2">
      <c r="A4" s="972" t="s">
        <v>1962</v>
      </c>
      <c r="B4" s="973"/>
      <c r="C4" s="973"/>
      <c r="D4" s="973"/>
      <c r="E4" s="973"/>
      <c r="F4" s="973"/>
      <c r="G4" s="973"/>
      <c r="H4" s="973"/>
      <c r="I4" s="973"/>
      <c r="J4" s="973"/>
      <c r="K4" s="973"/>
      <c r="L4" s="973"/>
      <c r="M4" s="973"/>
      <c r="N4" s="973"/>
      <c r="O4" s="973"/>
      <c r="P4" s="973"/>
      <c r="Q4" s="973"/>
      <c r="R4" s="973"/>
      <c r="S4" s="973"/>
      <c r="T4" s="973"/>
    </row>
    <row r="5" spans="1:21" s="516" customFormat="1" ht="18.75" customHeight="1" x14ac:dyDescent="0.2">
      <c r="A5" s="974"/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</row>
    <row r="6" spans="1:21" s="516" customFormat="1" ht="12.75" customHeight="1" x14ac:dyDescent="0.25">
      <c r="A6" s="515" t="s">
        <v>0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  <c r="Q6" s="517"/>
      <c r="R6" s="517"/>
      <c r="S6" s="517"/>
      <c r="T6" s="517"/>
    </row>
    <row r="7" spans="1:21" ht="15" x14ac:dyDescent="0.25">
      <c r="A7" s="515" t="s">
        <v>1</v>
      </c>
    </row>
    <row r="8" spans="1:21" ht="15" x14ac:dyDescent="0.25">
      <c r="A8" s="515" t="s">
        <v>1961</v>
      </c>
    </row>
    <row r="9" spans="1:21" ht="15" x14ac:dyDescent="0.25">
      <c r="A9" s="515" t="s">
        <v>2</v>
      </c>
    </row>
    <row r="10" spans="1:21" ht="15" x14ac:dyDescent="0.25">
      <c r="A10" s="515"/>
    </row>
    <row r="11" spans="1:21" ht="15" x14ac:dyDescent="0.25">
      <c r="A11" s="514"/>
    </row>
    <row r="12" spans="1:21" ht="15.75" thickBot="1" x14ac:dyDescent="0.3">
      <c r="A12" s="514"/>
    </row>
    <row r="13" spans="1:21" ht="31.5" customHeight="1" thickBot="1" x14ac:dyDescent="0.25">
      <c r="A13" s="990" t="s">
        <v>2701</v>
      </c>
      <c r="B13" s="991"/>
      <c r="C13" s="991"/>
      <c r="D13" s="991"/>
      <c r="E13" s="991"/>
      <c r="F13" s="991"/>
      <c r="G13" s="991"/>
      <c r="H13" s="991"/>
      <c r="I13" s="991"/>
      <c r="J13" s="991"/>
      <c r="K13" s="991"/>
      <c r="L13" s="991"/>
      <c r="M13" s="991"/>
      <c r="N13" s="991"/>
      <c r="O13" s="991"/>
      <c r="P13" s="991"/>
      <c r="Q13" s="991"/>
      <c r="R13" s="991"/>
      <c r="S13" s="991"/>
      <c r="T13" s="991"/>
    </row>
    <row r="14" spans="1:21" s="496" customFormat="1" ht="18" customHeight="1" x14ac:dyDescent="0.2">
      <c r="A14" s="989" t="s">
        <v>5</v>
      </c>
      <c r="B14" s="989"/>
      <c r="C14" s="989"/>
      <c r="D14" s="989"/>
      <c r="E14" s="989"/>
      <c r="F14" s="989"/>
      <c r="G14" s="989"/>
      <c r="H14" s="982" t="s">
        <v>6</v>
      </c>
      <c r="I14" s="983"/>
      <c r="J14" s="983"/>
      <c r="K14" s="983"/>
      <c r="L14" s="984"/>
      <c r="M14" s="983" t="s">
        <v>7</v>
      </c>
      <c r="N14" s="983"/>
      <c r="O14" s="983"/>
      <c r="P14" s="983"/>
      <c r="Q14" s="983"/>
      <c r="R14" s="508"/>
      <c r="S14" s="992" t="s">
        <v>39</v>
      </c>
      <c r="T14" s="993"/>
    </row>
    <row r="15" spans="1:21" s="496" customFormat="1" ht="18" customHeight="1" x14ac:dyDescent="0.2">
      <c r="A15" s="495" t="s">
        <v>8</v>
      </c>
      <c r="B15" s="494" t="s">
        <v>9</v>
      </c>
      <c r="C15" s="493" t="s">
        <v>20</v>
      </c>
      <c r="D15" s="493" t="s">
        <v>21</v>
      </c>
      <c r="E15" s="492" t="s">
        <v>10</v>
      </c>
      <c r="F15" s="492" t="s">
        <v>11</v>
      </c>
      <c r="G15" s="492" t="s">
        <v>12</v>
      </c>
      <c r="H15" s="492" t="s">
        <v>13</v>
      </c>
      <c r="I15" s="492" t="s">
        <v>19</v>
      </c>
      <c r="J15" s="492" t="s">
        <v>14</v>
      </c>
      <c r="K15" s="492" t="s">
        <v>15</v>
      </c>
      <c r="L15" s="492" t="s">
        <v>16</v>
      </c>
      <c r="M15" s="491" t="s">
        <v>13</v>
      </c>
      <c r="N15" s="492" t="s">
        <v>19</v>
      </c>
      <c r="O15" s="492" t="s">
        <v>14</v>
      </c>
      <c r="P15" s="492" t="s">
        <v>15</v>
      </c>
      <c r="Q15" s="492" t="s">
        <v>16</v>
      </c>
      <c r="R15" s="491" t="s">
        <v>4</v>
      </c>
      <c r="S15" s="319" t="s">
        <v>17</v>
      </c>
      <c r="T15" s="319" t="s">
        <v>18</v>
      </c>
    </row>
    <row r="16" spans="1:21" s="496" customFormat="1" ht="75" customHeight="1" x14ac:dyDescent="0.2">
      <c r="A16" s="490" t="s">
        <v>1960</v>
      </c>
      <c r="B16" s="489" t="s">
        <v>1959</v>
      </c>
      <c r="C16" s="985"/>
      <c r="D16" s="479"/>
      <c r="E16" s="488" t="s">
        <v>1958</v>
      </c>
      <c r="F16" s="498">
        <v>6</v>
      </c>
      <c r="G16" s="498">
        <v>6</v>
      </c>
      <c r="H16" s="484">
        <v>9.4</v>
      </c>
      <c r="I16" s="484">
        <v>7.75</v>
      </c>
      <c r="J16" s="484">
        <v>21.75</v>
      </c>
      <c r="K16" s="484">
        <v>11</v>
      </c>
      <c r="L16" s="484">
        <f>(K16*J16*I16)/1728</f>
        <v>1.0730251736111112</v>
      </c>
      <c r="M16" s="484" t="s">
        <v>23</v>
      </c>
      <c r="N16" s="484" t="s">
        <v>23</v>
      </c>
      <c r="O16" s="484" t="s">
        <v>23</v>
      </c>
      <c r="P16" s="484" t="s">
        <v>23</v>
      </c>
      <c r="Q16" s="484" t="s">
        <v>23</v>
      </c>
      <c r="R16" s="513" t="s">
        <v>23</v>
      </c>
      <c r="S16" s="502">
        <v>10</v>
      </c>
      <c r="T16" s="502">
        <f>S16*F16</f>
        <v>60</v>
      </c>
      <c r="U16" s="617"/>
    </row>
    <row r="17" spans="1:22" s="512" customFormat="1" ht="20.100000000000001" customHeight="1" x14ac:dyDescent="0.2">
      <c r="A17" s="469" t="s">
        <v>1957</v>
      </c>
      <c r="B17" s="480" t="s">
        <v>1956</v>
      </c>
      <c r="C17" s="986"/>
      <c r="D17" s="479" t="s">
        <v>1931</v>
      </c>
      <c r="E17" s="463">
        <v>786309224261</v>
      </c>
      <c r="F17" s="964">
        <v>2</v>
      </c>
      <c r="G17" s="976"/>
      <c r="H17" s="977"/>
      <c r="I17" s="977"/>
      <c r="J17" s="977"/>
      <c r="K17" s="977"/>
      <c r="L17" s="977"/>
      <c r="M17" s="977"/>
      <c r="N17" s="977"/>
      <c r="O17" s="977"/>
      <c r="P17" s="977"/>
      <c r="Q17" s="977"/>
      <c r="R17" s="977"/>
      <c r="S17" s="977"/>
      <c r="T17" s="977"/>
      <c r="U17" s="617"/>
      <c r="V17" s="496"/>
    </row>
    <row r="18" spans="1:22" s="512" customFormat="1" ht="20.100000000000001" customHeight="1" x14ac:dyDescent="0.2">
      <c r="A18" s="469" t="s">
        <v>1955</v>
      </c>
      <c r="B18" s="480" t="s">
        <v>1954</v>
      </c>
      <c r="C18" s="986"/>
      <c r="D18" s="479" t="s">
        <v>1928</v>
      </c>
      <c r="E18" s="463">
        <v>786309224278</v>
      </c>
      <c r="F18" s="988"/>
      <c r="G18" s="978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617"/>
      <c r="V18" s="496"/>
    </row>
    <row r="19" spans="1:22" s="512" customFormat="1" ht="20.100000000000001" customHeight="1" x14ac:dyDescent="0.2">
      <c r="A19" s="469" t="s">
        <v>1953</v>
      </c>
      <c r="B19" s="480" t="s">
        <v>1952</v>
      </c>
      <c r="C19" s="986"/>
      <c r="D19" s="479" t="s">
        <v>1925</v>
      </c>
      <c r="E19" s="463">
        <v>786309224285</v>
      </c>
      <c r="F19" s="988"/>
      <c r="G19" s="978"/>
      <c r="H19" s="979"/>
      <c r="I19" s="979"/>
      <c r="J19" s="979"/>
      <c r="K19" s="979"/>
      <c r="L19" s="979"/>
      <c r="M19" s="979"/>
      <c r="N19" s="979"/>
      <c r="O19" s="979"/>
      <c r="P19" s="979"/>
      <c r="Q19" s="979"/>
      <c r="R19" s="979"/>
      <c r="S19" s="979"/>
      <c r="T19" s="979"/>
      <c r="U19" s="617"/>
      <c r="V19" s="496"/>
    </row>
    <row r="20" spans="1:22" s="512" customFormat="1" ht="20.100000000000001" customHeight="1" x14ac:dyDescent="0.2">
      <c r="A20" s="469" t="s">
        <v>1951</v>
      </c>
      <c r="B20" s="480" t="s">
        <v>1950</v>
      </c>
      <c r="C20" s="986"/>
      <c r="D20" s="479" t="s">
        <v>1922</v>
      </c>
      <c r="E20" s="463">
        <v>786309224292</v>
      </c>
      <c r="F20" s="988"/>
      <c r="G20" s="978"/>
      <c r="H20" s="979"/>
      <c r="I20" s="979"/>
      <c r="J20" s="979"/>
      <c r="K20" s="979"/>
      <c r="L20" s="979"/>
      <c r="M20" s="979"/>
      <c r="N20" s="979"/>
      <c r="O20" s="979"/>
      <c r="P20" s="979"/>
      <c r="Q20" s="979"/>
      <c r="R20" s="979"/>
      <c r="S20" s="979"/>
      <c r="T20" s="979"/>
      <c r="U20" s="617"/>
      <c r="V20" s="496"/>
    </row>
    <row r="21" spans="1:22" s="512" customFormat="1" ht="20.100000000000001" customHeight="1" x14ac:dyDescent="0.2">
      <c r="A21" s="469" t="s">
        <v>1949</v>
      </c>
      <c r="B21" s="480" t="s">
        <v>1948</v>
      </c>
      <c r="C21" s="986"/>
      <c r="D21" s="479" t="s">
        <v>1919</v>
      </c>
      <c r="E21" s="463">
        <v>786309224308</v>
      </c>
      <c r="F21" s="988"/>
      <c r="G21" s="978"/>
      <c r="H21" s="979"/>
      <c r="I21" s="979"/>
      <c r="J21" s="979"/>
      <c r="K21" s="979"/>
      <c r="L21" s="979"/>
      <c r="M21" s="979"/>
      <c r="N21" s="979"/>
      <c r="O21" s="979"/>
      <c r="P21" s="979"/>
      <c r="Q21" s="979"/>
      <c r="R21" s="979"/>
      <c r="S21" s="979"/>
      <c r="T21" s="979"/>
      <c r="U21" s="617"/>
      <c r="V21" s="496"/>
    </row>
    <row r="22" spans="1:22" s="512" customFormat="1" ht="20.100000000000001" customHeight="1" x14ac:dyDescent="0.2">
      <c r="A22" s="469" t="s">
        <v>1947</v>
      </c>
      <c r="B22" s="480" t="s">
        <v>1946</v>
      </c>
      <c r="C22" s="986"/>
      <c r="D22" s="479" t="s">
        <v>1916</v>
      </c>
      <c r="E22" s="463">
        <v>786309224315</v>
      </c>
      <c r="F22" s="965"/>
      <c r="G22" s="978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617"/>
      <c r="V22" s="496"/>
    </row>
    <row r="23" spans="1:22" s="512" customFormat="1" ht="20.100000000000001" customHeight="1" x14ac:dyDescent="0.2">
      <c r="A23" s="469" t="s">
        <v>1945</v>
      </c>
      <c r="B23" s="480" t="s">
        <v>1944</v>
      </c>
      <c r="C23" s="986"/>
      <c r="D23" s="479" t="s">
        <v>1931</v>
      </c>
      <c r="E23" s="463">
        <v>786309224261</v>
      </c>
      <c r="F23" s="964">
        <v>2</v>
      </c>
      <c r="G23" s="978"/>
      <c r="H23" s="979"/>
      <c r="I23" s="979"/>
      <c r="J23" s="979"/>
      <c r="K23" s="979"/>
      <c r="L23" s="979"/>
      <c r="M23" s="979"/>
      <c r="N23" s="979"/>
      <c r="O23" s="979"/>
      <c r="P23" s="979"/>
      <c r="Q23" s="979"/>
      <c r="R23" s="979"/>
      <c r="S23" s="979"/>
      <c r="T23" s="979"/>
      <c r="U23" s="617"/>
      <c r="V23" s="496"/>
    </row>
    <row r="24" spans="1:22" s="512" customFormat="1" ht="20.100000000000001" customHeight="1" x14ac:dyDescent="0.2">
      <c r="A24" s="469" t="s">
        <v>1943</v>
      </c>
      <c r="B24" s="480" t="s">
        <v>1942</v>
      </c>
      <c r="C24" s="986"/>
      <c r="D24" s="479" t="s">
        <v>1928</v>
      </c>
      <c r="E24" s="463">
        <v>786309224278</v>
      </c>
      <c r="F24" s="988"/>
      <c r="G24" s="978"/>
      <c r="H24" s="979"/>
      <c r="I24" s="979"/>
      <c r="J24" s="979"/>
      <c r="K24" s="979"/>
      <c r="L24" s="979"/>
      <c r="M24" s="979"/>
      <c r="N24" s="979"/>
      <c r="O24" s="979"/>
      <c r="P24" s="979"/>
      <c r="Q24" s="979"/>
      <c r="R24" s="979"/>
      <c r="S24" s="979"/>
      <c r="T24" s="979"/>
      <c r="U24" s="617"/>
      <c r="V24" s="496"/>
    </row>
    <row r="25" spans="1:22" s="512" customFormat="1" ht="20.100000000000001" customHeight="1" x14ac:dyDescent="0.2">
      <c r="A25" s="469" t="s">
        <v>1941</v>
      </c>
      <c r="B25" s="480" t="s">
        <v>1940</v>
      </c>
      <c r="C25" s="986"/>
      <c r="D25" s="479" t="s">
        <v>1925</v>
      </c>
      <c r="E25" s="463">
        <v>786309224285</v>
      </c>
      <c r="F25" s="988"/>
      <c r="G25" s="978"/>
      <c r="H25" s="979"/>
      <c r="I25" s="979"/>
      <c r="J25" s="979"/>
      <c r="K25" s="979"/>
      <c r="L25" s="979"/>
      <c r="M25" s="979"/>
      <c r="N25" s="979"/>
      <c r="O25" s="979"/>
      <c r="P25" s="979"/>
      <c r="Q25" s="979"/>
      <c r="R25" s="979"/>
      <c r="S25" s="979"/>
      <c r="T25" s="979"/>
      <c r="U25" s="617"/>
      <c r="V25" s="496"/>
    </row>
    <row r="26" spans="1:22" s="512" customFormat="1" ht="20.100000000000001" customHeight="1" x14ac:dyDescent="0.2">
      <c r="A26" s="469" t="s">
        <v>1939</v>
      </c>
      <c r="B26" s="480" t="s">
        <v>1938</v>
      </c>
      <c r="C26" s="986"/>
      <c r="D26" s="479" t="s">
        <v>1922</v>
      </c>
      <c r="E26" s="463">
        <v>786309224292</v>
      </c>
      <c r="F26" s="988"/>
      <c r="G26" s="978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617"/>
      <c r="V26" s="496"/>
    </row>
    <row r="27" spans="1:22" s="512" customFormat="1" ht="20.100000000000001" customHeight="1" x14ac:dyDescent="0.2">
      <c r="A27" s="469" t="s">
        <v>1937</v>
      </c>
      <c r="B27" s="480" t="s">
        <v>1936</v>
      </c>
      <c r="C27" s="986"/>
      <c r="D27" s="479" t="s">
        <v>1919</v>
      </c>
      <c r="E27" s="463">
        <v>786309224308</v>
      </c>
      <c r="F27" s="988"/>
      <c r="G27" s="978"/>
      <c r="H27" s="979"/>
      <c r="I27" s="979"/>
      <c r="J27" s="979"/>
      <c r="K27" s="979"/>
      <c r="L27" s="979"/>
      <c r="M27" s="979"/>
      <c r="N27" s="979"/>
      <c r="O27" s="979"/>
      <c r="P27" s="979"/>
      <c r="Q27" s="979"/>
      <c r="R27" s="979"/>
      <c r="S27" s="979"/>
      <c r="T27" s="979"/>
      <c r="U27" s="617"/>
      <c r="V27" s="496"/>
    </row>
    <row r="28" spans="1:22" s="512" customFormat="1" ht="20.100000000000001" customHeight="1" x14ac:dyDescent="0.2">
      <c r="A28" s="469" t="s">
        <v>1935</v>
      </c>
      <c r="B28" s="480" t="s">
        <v>1934</v>
      </c>
      <c r="C28" s="986"/>
      <c r="D28" s="479" t="s">
        <v>1916</v>
      </c>
      <c r="E28" s="463">
        <v>786309224315</v>
      </c>
      <c r="F28" s="965"/>
      <c r="G28" s="978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617"/>
      <c r="V28" s="496"/>
    </row>
    <row r="29" spans="1:22" s="512" customFormat="1" ht="20.100000000000001" customHeight="1" x14ac:dyDescent="0.2">
      <c r="A29" s="469" t="s">
        <v>1933</v>
      </c>
      <c r="B29" s="480" t="s">
        <v>1932</v>
      </c>
      <c r="C29" s="986"/>
      <c r="D29" s="479" t="s">
        <v>1931</v>
      </c>
      <c r="E29" s="463">
        <v>786309224261</v>
      </c>
      <c r="F29" s="964">
        <v>2</v>
      </c>
      <c r="G29" s="978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617"/>
      <c r="V29" s="496"/>
    </row>
    <row r="30" spans="1:22" s="512" customFormat="1" ht="20.100000000000001" customHeight="1" x14ac:dyDescent="0.2">
      <c r="A30" s="469" t="s">
        <v>1930</v>
      </c>
      <c r="B30" s="480" t="s">
        <v>1929</v>
      </c>
      <c r="C30" s="986"/>
      <c r="D30" s="479" t="s">
        <v>1928</v>
      </c>
      <c r="E30" s="463">
        <v>786309224278</v>
      </c>
      <c r="F30" s="988"/>
      <c r="G30" s="978"/>
      <c r="H30" s="979"/>
      <c r="I30" s="979"/>
      <c r="J30" s="979"/>
      <c r="K30" s="979"/>
      <c r="L30" s="979"/>
      <c r="M30" s="979"/>
      <c r="N30" s="979"/>
      <c r="O30" s="979"/>
      <c r="P30" s="979"/>
      <c r="Q30" s="979"/>
      <c r="R30" s="979"/>
      <c r="S30" s="979"/>
      <c r="T30" s="979"/>
      <c r="U30" s="617"/>
      <c r="V30" s="496"/>
    </row>
    <row r="31" spans="1:22" s="512" customFormat="1" ht="20.100000000000001" customHeight="1" x14ac:dyDescent="0.2">
      <c r="A31" s="469" t="s">
        <v>1927</v>
      </c>
      <c r="B31" s="480" t="s">
        <v>1926</v>
      </c>
      <c r="C31" s="986"/>
      <c r="D31" s="479" t="s">
        <v>1925</v>
      </c>
      <c r="E31" s="463">
        <v>786309224285</v>
      </c>
      <c r="F31" s="988"/>
      <c r="G31" s="978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617"/>
      <c r="V31" s="496"/>
    </row>
    <row r="32" spans="1:22" s="512" customFormat="1" ht="20.100000000000001" customHeight="1" x14ac:dyDescent="0.2">
      <c r="A32" s="469" t="s">
        <v>1924</v>
      </c>
      <c r="B32" s="480" t="s">
        <v>1923</v>
      </c>
      <c r="C32" s="986"/>
      <c r="D32" s="479" t="s">
        <v>1922</v>
      </c>
      <c r="E32" s="463">
        <v>786309224292</v>
      </c>
      <c r="F32" s="988"/>
      <c r="G32" s="978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617"/>
      <c r="V32" s="496"/>
    </row>
    <row r="33" spans="1:22" s="512" customFormat="1" ht="20.100000000000001" customHeight="1" x14ac:dyDescent="0.2">
      <c r="A33" s="469" t="s">
        <v>1921</v>
      </c>
      <c r="B33" s="480" t="s">
        <v>1920</v>
      </c>
      <c r="C33" s="986"/>
      <c r="D33" s="479" t="s">
        <v>1919</v>
      </c>
      <c r="E33" s="463">
        <v>786309224308</v>
      </c>
      <c r="F33" s="988"/>
      <c r="G33" s="978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617"/>
      <c r="V33" s="496"/>
    </row>
    <row r="34" spans="1:22" s="512" customFormat="1" ht="20.100000000000001" customHeight="1" x14ac:dyDescent="0.2">
      <c r="A34" s="469" t="s">
        <v>1918</v>
      </c>
      <c r="B34" s="480" t="s">
        <v>1917</v>
      </c>
      <c r="C34" s="987"/>
      <c r="D34" s="479" t="s">
        <v>1916</v>
      </c>
      <c r="E34" s="463">
        <v>786309224315</v>
      </c>
      <c r="F34" s="965"/>
      <c r="G34" s="980"/>
      <c r="H34" s="981"/>
      <c r="I34" s="981"/>
      <c r="J34" s="981"/>
      <c r="K34" s="981"/>
      <c r="L34" s="981"/>
      <c r="M34" s="981"/>
      <c r="N34" s="981"/>
      <c r="O34" s="981"/>
      <c r="P34" s="981"/>
      <c r="Q34" s="981"/>
      <c r="R34" s="981"/>
      <c r="S34" s="981"/>
      <c r="T34" s="981"/>
      <c r="U34" s="617"/>
      <c r="V34" s="496"/>
    </row>
    <row r="35" spans="1:22" ht="75" customHeight="1" x14ac:dyDescent="0.2">
      <c r="A35" s="490" t="s">
        <v>1915</v>
      </c>
      <c r="B35" s="489" t="s">
        <v>1914</v>
      </c>
      <c r="C35" s="985"/>
      <c r="D35" s="479"/>
      <c r="E35" s="488" t="s">
        <v>1913</v>
      </c>
      <c r="F35" s="498">
        <v>8</v>
      </c>
      <c r="G35" s="486">
        <v>8</v>
      </c>
      <c r="H35" s="485">
        <v>18.399999999999999</v>
      </c>
      <c r="I35" s="485">
        <v>21</v>
      </c>
      <c r="J35" s="485">
        <v>20.75</v>
      </c>
      <c r="K35" s="485">
        <v>12.75</v>
      </c>
      <c r="L35" s="485">
        <f>(K35*J35*I35)/1728</f>
        <v>3.2151692708333335</v>
      </c>
      <c r="M35" s="485" t="s">
        <v>23</v>
      </c>
      <c r="N35" s="485" t="s">
        <v>23</v>
      </c>
      <c r="O35" s="485" t="s">
        <v>23</v>
      </c>
      <c r="P35" s="485" t="s">
        <v>23</v>
      </c>
      <c r="Q35" s="485" t="s">
        <v>23</v>
      </c>
      <c r="R35" s="483" t="s">
        <v>23</v>
      </c>
      <c r="S35" s="482">
        <v>10.86</v>
      </c>
      <c r="T35" s="482">
        <f>S35*F35</f>
        <v>86.88</v>
      </c>
      <c r="U35" s="617"/>
      <c r="V35" s="496"/>
    </row>
    <row r="36" spans="1:22" ht="20.100000000000001" customHeight="1" x14ac:dyDescent="0.2">
      <c r="A36" s="501" t="s">
        <v>1912</v>
      </c>
      <c r="B36" s="480" t="s">
        <v>1911</v>
      </c>
      <c r="C36" s="986"/>
      <c r="D36" s="479" t="s">
        <v>1892</v>
      </c>
      <c r="E36" s="500">
        <v>786309224391</v>
      </c>
      <c r="F36" s="965">
        <v>2</v>
      </c>
      <c r="G36" s="976"/>
      <c r="H36" s="977"/>
      <c r="I36" s="977"/>
      <c r="J36" s="977"/>
      <c r="K36" s="977"/>
      <c r="L36" s="977"/>
      <c r="M36" s="977"/>
      <c r="N36" s="977"/>
      <c r="O36" s="977"/>
      <c r="P36" s="977"/>
      <c r="Q36" s="977"/>
      <c r="R36" s="977"/>
      <c r="S36" s="977"/>
      <c r="T36" s="977"/>
      <c r="U36" s="617"/>
      <c r="V36" s="496"/>
    </row>
    <row r="37" spans="1:22" ht="20.100000000000001" customHeight="1" x14ac:dyDescent="0.2">
      <c r="A37" s="501" t="s">
        <v>1910</v>
      </c>
      <c r="B37" s="480" t="s">
        <v>1909</v>
      </c>
      <c r="C37" s="986"/>
      <c r="D37" s="479" t="s">
        <v>1889</v>
      </c>
      <c r="E37" s="500">
        <v>786309224407</v>
      </c>
      <c r="F37" s="967"/>
      <c r="G37" s="978"/>
      <c r="H37" s="979"/>
      <c r="I37" s="979"/>
      <c r="J37" s="979"/>
      <c r="K37" s="979"/>
      <c r="L37" s="979"/>
      <c r="M37" s="979"/>
      <c r="N37" s="979"/>
      <c r="O37" s="979"/>
      <c r="P37" s="979"/>
      <c r="Q37" s="979"/>
      <c r="R37" s="979"/>
      <c r="S37" s="979"/>
      <c r="T37" s="979"/>
      <c r="U37" s="617"/>
      <c r="V37" s="496"/>
    </row>
    <row r="38" spans="1:22" ht="20.100000000000001" customHeight="1" x14ac:dyDescent="0.2">
      <c r="A38" s="501" t="s">
        <v>1908</v>
      </c>
      <c r="B38" s="480" t="s">
        <v>1907</v>
      </c>
      <c r="C38" s="986"/>
      <c r="D38" s="479" t="s">
        <v>1886</v>
      </c>
      <c r="E38" s="500">
        <v>786309224414</v>
      </c>
      <c r="F38" s="967"/>
      <c r="G38" s="978"/>
      <c r="H38" s="979"/>
      <c r="I38" s="979"/>
      <c r="J38" s="979"/>
      <c r="K38" s="979"/>
      <c r="L38" s="979"/>
      <c r="M38" s="979"/>
      <c r="N38" s="979"/>
      <c r="O38" s="979"/>
      <c r="P38" s="979"/>
      <c r="Q38" s="979"/>
      <c r="R38" s="979"/>
      <c r="S38" s="979"/>
      <c r="T38" s="979"/>
      <c r="U38" s="617"/>
      <c r="V38" s="496"/>
    </row>
    <row r="39" spans="1:22" ht="20.100000000000001" customHeight="1" x14ac:dyDescent="0.2">
      <c r="A39" s="501" t="s">
        <v>1906</v>
      </c>
      <c r="B39" s="480" t="s">
        <v>1905</v>
      </c>
      <c r="C39" s="986"/>
      <c r="D39" s="479" t="s">
        <v>1892</v>
      </c>
      <c r="E39" s="500">
        <v>786309224391</v>
      </c>
      <c r="F39" s="967">
        <v>2</v>
      </c>
      <c r="G39" s="978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617"/>
      <c r="V39" s="496"/>
    </row>
    <row r="40" spans="1:22" ht="20.100000000000001" customHeight="1" x14ac:dyDescent="0.2">
      <c r="A40" s="501" t="s">
        <v>1904</v>
      </c>
      <c r="B40" s="480" t="s">
        <v>1903</v>
      </c>
      <c r="C40" s="986"/>
      <c r="D40" s="479" t="s">
        <v>1889</v>
      </c>
      <c r="E40" s="500">
        <v>786309224407</v>
      </c>
      <c r="F40" s="967"/>
      <c r="G40" s="978"/>
      <c r="H40" s="979"/>
      <c r="I40" s="979"/>
      <c r="J40" s="979"/>
      <c r="K40" s="979"/>
      <c r="L40" s="979"/>
      <c r="M40" s="979"/>
      <c r="N40" s="979"/>
      <c r="O40" s="979"/>
      <c r="P40" s="979"/>
      <c r="Q40" s="979"/>
      <c r="R40" s="979"/>
      <c r="S40" s="979"/>
      <c r="T40" s="979"/>
      <c r="U40" s="617"/>
      <c r="V40" s="496"/>
    </row>
    <row r="41" spans="1:22" ht="20.100000000000001" customHeight="1" x14ac:dyDescent="0.2">
      <c r="A41" s="501" t="s">
        <v>1902</v>
      </c>
      <c r="B41" s="480" t="s">
        <v>1901</v>
      </c>
      <c r="C41" s="986"/>
      <c r="D41" s="479" t="s">
        <v>1886</v>
      </c>
      <c r="E41" s="500">
        <v>786309224414</v>
      </c>
      <c r="F41" s="967"/>
      <c r="G41" s="978"/>
      <c r="H41" s="979"/>
      <c r="I41" s="979"/>
      <c r="J41" s="979"/>
      <c r="K41" s="979"/>
      <c r="L41" s="979"/>
      <c r="M41" s="979"/>
      <c r="N41" s="979"/>
      <c r="O41" s="979"/>
      <c r="P41" s="979"/>
      <c r="Q41" s="979"/>
      <c r="R41" s="979"/>
      <c r="S41" s="979"/>
      <c r="T41" s="979"/>
      <c r="U41" s="617"/>
      <c r="V41" s="496"/>
    </row>
    <row r="42" spans="1:22" ht="20.100000000000001" customHeight="1" x14ac:dyDescent="0.2">
      <c r="A42" s="501" t="s">
        <v>1900</v>
      </c>
      <c r="B42" s="480" t="s">
        <v>1899</v>
      </c>
      <c r="C42" s="986"/>
      <c r="D42" s="479" t="s">
        <v>1892</v>
      </c>
      <c r="E42" s="500">
        <v>786309224391</v>
      </c>
      <c r="F42" s="967">
        <v>2</v>
      </c>
      <c r="G42" s="978"/>
      <c r="H42" s="979"/>
      <c r="I42" s="979"/>
      <c r="J42" s="979"/>
      <c r="K42" s="979"/>
      <c r="L42" s="979"/>
      <c r="M42" s="979"/>
      <c r="N42" s="979"/>
      <c r="O42" s="979"/>
      <c r="P42" s="979"/>
      <c r="Q42" s="979"/>
      <c r="R42" s="979"/>
      <c r="S42" s="979"/>
      <c r="T42" s="979"/>
      <c r="U42" s="617"/>
      <c r="V42" s="496"/>
    </row>
    <row r="43" spans="1:22" ht="20.100000000000001" customHeight="1" x14ac:dyDescent="0.2">
      <c r="A43" s="501" t="s">
        <v>1898</v>
      </c>
      <c r="B43" s="480" t="s">
        <v>1897</v>
      </c>
      <c r="C43" s="986"/>
      <c r="D43" s="479" t="s">
        <v>1889</v>
      </c>
      <c r="E43" s="500">
        <v>786309224407</v>
      </c>
      <c r="F43" s="967"/>
      <c r="G43" s="978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617"/>
      <c r="V43" s="496"/>
    </row>
    <row r="44" spans="1:22" ht="20.100000000000001" customHeight="1" x14ac:dyDescent="0.2">
      <c r="A44" s="501" t="s">
        <v>1896</v>
      </c>
      <c r="B44" s="480" t="s">
        <v>1895</v>
      </c>
      <c r="C44" s="986"/>
      <c r="D44" s="479" t="s">
        <v>1886</v>
      </c>
      <c r="E44" s="500">
        <v>786309224414</v>
      </c>
      <c r="F44" s="967"/>
      <c r="G44" s="978"/>
      <c r="H44" s="979"/>
      <c r="I44" s="979"/>
      <c r="J44" s="979"/>
      <c r="K44" s="979"/>
      <c r="L44" s="979"/>
      <c r="M44" s="979"/>
      <c r="N44" s="979"/>
      <c r="O44" s="979"/>
      <c r="P44" s="979"/>
      <c r="Q44" s="979"/>
      <c r="R44" s="979"/>
      <c r="S44" s="979"/>
      <c r="T44" s="979"/>
      <c r="U44" s="617"/>
      <c r="V44" s="496"/>
    </row>
    <row r="45" spans="1:22" s="512" customFormat="1" ht="20.100000000000001" customHeight="1" x14ac:dyDescent="0.2">
      <c r="A45" s="469" t="s">
        <v>1894</v>
      </c>
      <c r="B45" s="480" t="s">
        <v>1893</v>
      </c>
      <c r="C45" s="986"/>
      <c r="D45" s="479" t="s">
        <v>1892</v>
      </c>
      <c r="E45" s="500">
        <v>786309224391</v>
      </c>
      <c r="F45" s="964">
        <v>2</v>
      </c>
      <c r="G45" s="978"/>
      <c r="H45" s="979"/>
      <c r="I45" s="979"/>
      <c r="J45" s="979"/>
      <c r="K45" s="979"/>
      <c r="L45" s="979"/>
      <c r="M45" s="979"/>
      <c r="N45" s="979"/>
      <c r="O45" s="979"/>
      <c r="P45" s="979"/>
      <c r="Q45" s="979"/>
      <c r="R45" s="979"/>
      <c r="S45" s="979"/>
      <c r="T45" s="979"/>
      <c r="U45" s="617"/>
      <c r="V45" s="496"/>
    </row>
    <row r="46" spans="1:22" s="512" customFormat="1" ht="20.100000000000001" customHeight="1" x14ac:dyDescent="0.2">
      <c r="A46" s="469" t="s">
        <v>1891</v>
      </c>
      <c r="B46" s="480" t="s">
        <v>1890</v>
      </c>
      <c r="C46" s="986"/>
      <c r="D46" s="479" t="s">
        <v>1889</v>
      </c>
      <c r="E46" s="500">
        <v>786309224407</v>
      </c>
      <c r="F46" s="988"/>
      <c r="G46" s="978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617"/>
      <c r="V46" s="496"/>
    </row>
    <row r="47" spans="1:22" s="512" customFormat="1" ht="20.100000000000001" customHeight="1" x14ac:dyDescent="0.2">
      <c r="A47" s="469" t="s">
        <v>1888</v>
      </c>
      <c r="B47" s="480" t="s">
        <v>1887</v>
      </c>
      <c r="C47" s="987"/>
      <c r="D47" s="479" t="s">
        <v>1886</v>
      </c>
      <c r="E47" s="500">
        <v>786309224414</v>
      </c>
      <c r="F47" s="965"/>
      <c r="G47" s="980"/>
      <c r="H47" s="981"/>
      <c r="I47" s="981"/>
      <c r="J47" s="981"/>
      <c r="K47" s="981"/>
      <c r="L47" s="981"/>
      <c r="M47" s="981"/>
      <c r="N47" s="981"/>
      <c r="O47" s="981"/>
      <c r="P47" s="981"/>
      <c r="Q47" s="981"/>
      <c r="R47" s="981"/>
      <c r="S47" s="981"/>
      <c r="T47" s="981"/>
      <c r="U47" s="617"/>
      <c r="V47" s="496"/>
    </row>
    <row r="48" spans="1:22" ht="75" customHeight="1" x14ac:dyDescent="0.2">
      <c r="A48" s="490" t="s">
        <v>1885</v>
      </c>
      <c r="B48" s="489" t="s">
        <v>1884</v>
      </c>
      <c r="C48" s="963"/>
      <c r="D48" s="479"/>
      <c r="E48" s="488" t="s">
        <v>1883</v>
      </c>
      <c r="F48" s="498">
        <v>6</v>
      </c>
      <c r="G48" s="486">
        <v>6</v>
      </c>
      <c r="H48" s="485">
        <v>23.4</v>
      </c>
      <c r="I48" s="485">
        <v>17.13</v>
      </c>
      <c r="J48" s="485">
        <v>37</v>
      </c>
      <c r="K48" s="485">
        <v>12.25</v>
      </c>
      <c r="L48" s="485">
        <f>(K48*J48*I48)/1728</f>
        <v>4.4931553819444439</v>
      </c>
      <c r="M48" s="485" t="s">
        <v>23</v>
      </c>
      <c r="N48" s="485" t="s">
        <v>23</v>
      </c>
      <c r="O48" s="485" t="s">
        <v>23</v>
      </c>
      <c r="P48" s="485" t="s">
        <v>23</v>
      </c>
      <c r="Q48" s="485" t="s">
        <v>23</v>
      </c>
      <c r="R48" s="483" t="s">
        <v>23</v>
      </c>
      <c r="S48" s="482">
        <v>19.149999999999999</v>
      </c>
      <c r="T48" s="482">
        <f>S48*F48</f>
        <v>114.89999999999999</v>
      </c>
      <c r="U48" s="617"/>
      <c r="V48" s="496"/>
    </row>
    <row r="49" spans="1:22" ht="20.100000000000001" customHeight="1" x14ac:dyDescent="0.2">
      <c r="A49" s="509" t="s">
        <v>1882</v>
      </c>
      <c r="B49" s="480" t="s">
        <v>1881</v>
      </c>
      <c r="C49" s="963"/>
      <c r="D49" s="479" t="s">
        <v>1860</v>
      </c>
      <c r="E49" s="463">
        <v>786309224438</v>
      </c>
      <c r="F49" s="965">
        <v>2</v>
      </c>
      <c r="G49" s="966"/>
      <c r="H49" s="966"/>
      <c r="I49" s="966"/>
      <c r="J49" s="966"/>
      <c r="K49" s="966"/>
      <c r="L49" s="966"/>
      <c r="M49" s="966"/>
      <c r="N49" s="966"/>
      <c r="O49" s="966"/>
      <c r="P49" s="966"/>
      <c r="Q49" s="966"/>
      <c r="R49" s="966"/>
      <c r="S49" s="966"/>
      <c r="T49" s="966"/>
      <c r="U49" s="617"/>
      <c r="V49" s="496"/>
    </row>
    <row r="50" spans="1:22" ht="20.100000000000001" customHeight="1" x14ac:dyDescent="0.2">
      <c r="A50" s="509" t="s">
        <v>1880</v>
      </c>
      <c r="B50" s="480" t="s">
        <v>1879</v>
      </c>
      <c r="C50" s="963"/>
      <c r="D50" s="479" t="s">
        <v>1857</v>
      </c>
      <c r="E50" s="463">
        <v>786309224445</v>
      </c>
      <c r="F50" s="967"/>
      <c r="G50" s="966"/>
      <c r="H50" s="966"/>
      <c r="I50" s="966"/>
      <c r="J50" s="966"/>
      <c r="K50" s="966"/>
      <c r="L50" s="966"/>
      <c r="M50" s="966"/>
      <c r="N50" s="966"/>
      <c r="O50" s="966"/>
      <c r="P50" s="966"/>
      <c r="Q50" s="966"/>
      <c r="R50" s="966"/>
      <c r="S50" s="966"/>
      <c r="T50" s="966"/>
      <c r="U50" s="617"/>
      <c r="V50" s="496"/>
    </row>
    <row r="51" spans="1:22" ht="20.100000000000001" customHeight="1" x14ac:dyDescent="0.2">
      <c r="A51" s="509" t="s">
        <v>1878</v>
      </c>
      <c r="B51" s="480" t="s">
        <v>1877</v>
      </c>
      <c r="C51" s="963"/>
      <c r="D51" s="479" t="s">
        <v>1854</v>
      </c>
      <c r="E51" s="463">
        <v>786309224452</v>
      </c>
      <c r="F51" s="967"/>
      <c r="G51" s="966"/>
      <c r="H51" s="966"/>
      <c r="I51" s="966"/>
      <c r="J51" s="966"/>
      <c r="K51" s="966"/>
      <c r="L51" s="966"/>
      <c r="M51" s="966"/>
      <c r="N51" s="966"/>
      <c r="O51" s="966"/>
      <c r="P51" s="966"/>
      <c r="Q51" s="966"/>
      <c r="R51" s="966"/>
      <c r="S51" s="966"/>
      <c r="T51" s="966"/>
      <c r="U51" s="617"/>
      <c r="V51" s="496"/>
    </row>
    <row r="52" spans="1:22" ht="20.100000000000001" customHeight="1" x14ac:dyDescent="0.2">
      <c r="A52" s="509" t="s">
        <v>1876</v>
      </c>
      <c r="B52" s="480" t="s">
        <v>1875</v>
      </c>
      <c r="C52" s="963"/>
      <c r="D52" s="479" t="s">
        <v>1851</v>
      </c>
      <c r="E52" s="463">
        <v>786309224469</v>
      </c>
      <c r="F52" s="967"/>
      <c r="G52" s="966"/>
      <c r="H52" s="966"/>
      <c r="I52" s="966"/>
      <c r="J52" s="966"/>
      <c r="K52" s="966"/>
      <c r="L52" s="966"/>
      <c r="M52" s="966"/>
      <c r="N52" s="966"/>
      <c r="O52" s="966"/>
      <c r="P52" s="966"/>
      <c r="Q52" s="966"/>
      <c r="R52" s="966"/>
      <c r="S52" s="966"/>
      <c r="T52" s="966"/>
      <c r="U52" s="617"/>
      <c r="V52" s="496"/>
    </row>
    <row r="53" spans="1:22" ht="20.100000000000001" customHeight="1" x14ac:dyDescent="0.2">
      <c r="A53" s="509" t="s">
        <v>1874</v>
      </c>
      <c r="B53" s="480" t="s">
        <v>1873</v>
      </c>
      <c r="C53" s="963"/>
      <c r="D53" s="479" t="s">
        <v>1848</v>
      </c>
      <c r="E53" s="463">
        <v>786309224476</v>
      </c>
      <c r="F53" s="967"/>
      <c r="G53" s="966"/>
      <c r="H53" s="966"/>
      <c r="I53" s="966"/>
      <c r="J53" s="966"/>
      <c r="K53" s="966"/>
      <c r="L53" s="966"/>
      <c r="M53" s="966"/>
      <c r="N53" s="966"/>
      <c r="O53" s="966"/>
      <c r="P53" s="966"/>
      <c r="Q53" s="966"/>
      <c r="R53" s="966"/>
      <c r="S53" s="966"/>
      <c r="T53" s="966"/>
      <c r="U53" s="617"/>
      <c r="V53" s="496"/>
    </row>
    <row r="54" spans="1:22" ht="20.100000000000001" customHeight="1" x14ac:dyDescent="0.2">
      <c r="A54" s="509" t="s">
        <v>1872</v>
      </c>
      <c r="B54" s="480" t="s">
        <v>1871</v>
      </c>
      <c r="C54" s="963"/>
      <c r="D54" s="479" t="s">
        <v>1860</v>
      </c>
      <c r="E54" s="463">
        <v>786309224438</v>
      </c>
      <c r="F54" s="967">
        <v>2</v>
      </c>
      <c r="G54" s="966"/>
      <c r="H54" s="966"/>
      <c r="I54" s="966"/>
      <c r="J54" s="966"/>
      <c r="K54" s="966"/>
      <c r="L54" s="966"/>
      <c r="M54" s="966"/>
      <c r="N54" s="966"/>
      <c r="O54" s="966"/>
      <c r="P54" s="966"/>
      <c r="Q54" s="966"/>
      <c r="R54" s="966"/>
      <c r="S54" s="966"/>
      <c r="T54" s="966"/>
      <c r="U54" s="617"/>
      <c r="V54" s="496"/>
    </row>
    <row r="55" spans="1:22" ht="20.100000000000001" customHeight="1" x14ac:dyDescent="0.2">
      <c r="A55" s="509" t="s">
        <v>1870</v>
      </c>
      <c r="B55" s="480" t="s">
        <v>1869</v>
      </c>
      <c r="C55" s="963"/>
      <c r="D55" s="479" t="s">
        <v>1857</v>
      </c>
      <c r="E55" s="463">
        <v>786309224445</v>
      </c>
      <c r="F55" s="967"/>
      <c r="G55" s="966"/>
      <c r="H55" s="966"/>
      <c r="I55" s="966"/>
      <c r="J55" s="966"/>
      <c r="K55" s="966"/>
      <c r="L55" s="966"/>
      <c r="M55" s="966"/>
      <c r="N55" s="966"/>
      <c r="O55" s="966"/>
      <c r="P55" s="966"/>
      <c r="Q55" s="966"/>
      <c r="R55" s="966"/>
      <c r="S55" s="966"/>
      <c r="T55" s="966"/>
      <c r="U55" s="617"/>
      <c r="V55" s="496"/>
    </row>
    <row r="56" spans="1:22" ht="20.100000000000001" customHeight="1" x14ac:dyDescent="0.2">
      <c r="A56" s="509" t="s">
        <v>1868</v>
      </c>
      <c r="B56" s="480" t="s">
        <v>1867</v>
      </c>
      <c r="C56" s="963"/>
      <c r="D56" s="479" t="s">
        <v>1854</v>
      </c>
      <c r="E56" s="463">
        <v>786309224452</v>
      </c>
      <c r="F56" s="967"/>
      <c r="G56" s="966"/>
      <c r="H56" s="966"/>
      <c r="I56" s="966"/>
      <c r="J56" s="966"/>
      <c r="K56" s="966"/>
      <c r="L56" s="966"/>
      <c r="M56" s="966"/>
      <c r="N56" s="966"/>
      <c r="O56" s="966"/>
      <c r="P56" s="966"/>
      <c r="Q56" s="966"/>
      <c r="R56" s="966"/>
      <c r="S56" s="966"/>
      <c r="T56" s="966"/>
      <c r="U56" s="617"/>
      <c r="V56" s="496"/>
    </row>
    <row r="57" spans="1:22" ht="20.100000000000001" customHeight="1" x14ac:dyDescent="0.2">
      <c r="A57" s="509" t="s">
        <v>1866</v>
      </c>
      <c r="B57" s="480" t="s">
        <v>1865</v>
      </c>
      <c r="C57" s="963"/>
      <c r="D57" s="479" t="s">
        <v>1851</v>
      </c>
      <c r="E57" s="463">
        <v>786309224469</v>
      </c>
      <c r="F57" s="967"/>
      <c r="G57" s="966"/>
      <c r="H57" s="966"/>
      <c r="I57" s="966"/>
      <c r="J57" s="966"/>
      <c r="K57" s="966"/>
      <c r="L57" s="966"/>
      <c r="M57" s="966"/>
      <c r="N57" s="966"/>
      <c r="O57" s="966"/>
      <c r="P57" s="966"/>
      <c r="Q57" s="966"/>
      <c r="R57" s="966"/>
      <c r="S57" s="966"/>
      <c r="T57" s="966"/>
      <c r="U57" s="617"/>
      <c r="V57" s="496"/>
    </row>
    <row r="58" spans="1:22" ht="20.100000000000001" customHeight="1" x14ac:dyDescent="0.2">
      <c r="A58" s="509" t="s">
        <v>1864</v>
      </c>
      <c r="B58" s="480" t="s">
        <v>1863</v>
      </c>
      <c r="C58" s="963"/>
      <c r="D58" s="479" t="s">
        <v>1848</v>
      </c>
      <c r="E58" s="463">
        <v>786309224476</v>
      </c>
      <c r="F58" s="967"/>
      <c r="G58" s="966"/>
      <c r="H58" s="966"/>
      <c r="I58" s="966"/>
      <c r="J58" s="966"/>
      <c r="K58" s="966"/>
      <c r="L58" s="966"/>
      <c r="M58" s="966"/>
      <c r="N58" s="966"/>
      <c r="O58" s="966"/>
      <c r="P58" s="966"/>
      <c r="Q58" s="966"/>
      <c r="R58" s="966"/>
      <c r="S58" s="966"/>
      <c r="T58" s="966"/>
      <c r="U58" s="617"/>
      <c r="V58" s="496"/>
    </row>
    <row r="59" spans="1:22" ht="20.100000000000001" customHeight="1" x14ac:dyDescent="0.2">
      <c r="A59" s="509" t="s">
        <v>1862</v>
      </c>
      <c r="B59" s="480" t="s">
        <v>1861</v>
      </c>
      <c r="C59" s="963"/>
      <c r="D59" s="479" t="s">
        <v>1860</v>
      </c>
      <c r="E59" s="463">
        <v>786309224438</v>
      </c>
      <c r="F59" s="967">
        <v>2</v>
      </c>
      <c r="G59" s="966"/>
      <c r="H59" s="966"/>
      <c r="I59" s="966"/>
      <c r="J59" s="966"/>
      <c r="K59" s="966"/>
      <c r="L59" s="966"/>
      <c r="M59" s="966"/>
      <c r="N59" s="966"/>
      <c r="O59" s="966"/>
      <c r="P59" s="966"/>
      <c r="Q59" s="966"/>
      <c r="R59" s="966"/>
      <c r="S59" s="966"/>
      <c r="T59" s="966"/>
      <c r="U59" s="617"/>
      <c r="V59" s="496"/>
    </row>
    <row r="60" spans="1:22" ht="20.100000000000001" customHeight="1" x14ac:dyDescent="0.2">
      <c r="A60" s="509" t="s">
        <v>1859</v>
      </c>
      <c r="B60" s="480" t="s">
        <v>1858</v>
      </c>
      <c r="C60" s="963"/>
      <c r="D60" s="479" t="s">
        <v>1857</v>
      </c>
      <c r="E60" s="463">
        <v>786309224445</v>
      </c>
      <c r="F60" s="967"/>
      <c r="G60" s="966"/>
      <c r="H60" s="966"/>
      <c r="I60" s="966"/>
      <c r="J60" s="966"/>
      <c r="K60" s="966"/>
      <c r="L60" s="966"/>
      <c r="M60" s="966"/>
      <c r="N60" s="966"/>
      <c r="O60" s="966"/>
      <c r="P60" s="966"/>
      <c r="Q60" s="966"/>
      <c r="R60" s="966"/>
      <c r="S60" s="966"/>
      <c r="T60" s="966"/>
      <c r="U60" s="617"/>
      <c r="V60" s="496"/>
    </row>
    <row r="61" spans="1:22" ht="20.100000000000001" customHeight="1" x14ac:dyDescent="0.2">
      <c r="A61" s="509" t="s">
        <v>1856</v>
      </c>
      <c r="B61" s="480" t="s">
        <v>1855</v>
      </c>
      <c r="C61" s="963"/>
      <c r="D61" s="479" t="s">
        <v>1854</v>
      </c>
      <c r="E61" s="463">
        <v>786309224452</v>
      </c>
      <c r="F61" s="967"/>
      <c r="G61" s="966"/>
      <c r="H61" s="966"/>
      <c r="I61" s="966"/>
      <c r="J61" s="966"/>
      <c r="K61" s="966"/>
      <c r="L61" s="966"/>
      <c r="M61" s="966"/>
      <c r="N61" s="966"/>
      <c r="O61" s="966"/>
      <c r="P61" s="966"/>
      <c r="Q61" s="966"/>
      <c r="R61" s="966"/>
      <c r="S61" s="966"/>
      <c r="T61" s="966"/>
      <c r="U61" s="617"/>
      <c r="V61" s="496"/>
    </row>
    <row r="62" spans="1:22" ht="20.100000000000001" customHeight="1" x14ac:dyDescent="0.2">
      <c r="A62" s="509" t="s">
        <v>1853</v>
      </c>
      <c r="B62" s="480" t="s">
        <v>1852</v>
      </c>
      <c r="C62" s="963"/>
      <c r="D62" s="479" t="s">
        <v>1851</v>
      </c>
      <c r="E62" s="463">
        <v>786309224469</v>
      </c>
      <c r="F62" s="967"/>
      <c r="G62" s="966"/>
      <c r="H62" s="966"/>
      <c r="I62" s="966"/>
      <c r="J62" s="966"/>
      <c r="K62" s="966"/>
      <c r="L62" s="966"/>
      <c r="M62" s="966"/>
      <c r="N62" s="966"/>
      <c r="O62" s="966"/>
      <c r="P62" s="966"/>
      <c r="Q62" s="966"/>
      <c r="R62" s="966"/>
      <c r="S62" s="966"/>
      <c r="T62" s="966"/>
      <c r="U62" s="617"/>
      <c r="V62" s="496"/>
    </row>
    <row r="63" spans="1:22" ht="20.100000000000001" customHeight="1" x14ac:dyDescent="0.2">
      <c r="A63" s="509" t="s">
        <v>1850</v>
      </c>
      <c r="B63" s="480" t="s">
        <v>1849</v>
      </c>
      <c r="C63" s="963"/>
      <c r="D63" s="479" t="s">
        <v>1848</v>
      </c>
      <c r="E63" s="463">
        <v>786309224476</v>
      </c>
      <c r="F63" s="967"/>
      <c r="G63" s="966"/>
      <c r="H63" s="966"/>
      <c r="I63" s="966"/>
      <c r="J63" s="966"/>
      <c r="K63" s="966"/>
      <c r="L63" s="966"/>
      <c r="M63" s="966"/>
      <c r="N63" s="966"/>
      <c r="O63" s="966"/>
      <c r="P63" s="966"/>
      <c r="Q63" s="966"/>
      <c r="R63" s="966"/>
      <c r="S63" s="966"/>
      <c r="T63" s="966"/>
      <c r="U63" s="617"/>
      <c r="V63" s="496"/>
    </row>
    <row r="64" spans="1:22" ht="75" customHeight="1" x14ac:dyDescent="0.2">
      <c r="A64" s="490" t="s">
        <v>1847</v>
      </c>
      <c r="B64" s="489" t="s">
        <v>1846</v>
      </c>
      <c r="C64" s="963"/>
      <c r="D64" s="479"/>
      <c r="E64" s="488" t="s">
        <v>1845</v>
      </c>
      <c r="F64" s="498">
        <v>6</v>
      </c>
      <c r="G64" s="486">
        <v>6</v>
      </c>
      <c r="H64" s="511">
        <v>42.8</v>
      </c>
      <c r="I64" s="511">
        <v>12.25</v>
      </c>
      <c r="J64" s="511">
        <v>37</v>
      </c>
      <c r="K64" s="511">
        <v>17.13</v>
      </c>
      <c r="L64" s="510">
        <f>(K64*J64*I64)/1728</f>
        <v>4.4931553819444439</v>
      </c>
      <c r="M64" s="485" t="s">
        <v>23</v>
      </c>
      <c r="N64" s="485" t="s">
        <v>23</v>
      </c>
      <c r="O64" s="485" t="s">
        <v>23</v>
      </c>
      <c r="P64" s="485" t="s">
        <v>23</v>
      </c>
      <c r="Q64" s="485" t="s">
        <v>23</v>
      </c>
      <c r="R64" s="483" t="s">
        <v>23</v>
      </c>
      <c r="S64" s="482">
        <v>18.54</v>
      </c>
      <c r="T64" s="482">
        <f>S64*F64</f>
        <v>111.24</v>
      </c>
      <c r="U64" s="617"/>
      <c r="V64" s="496"/>
    </row>
    <row r="65" spans="1:22" ht="20.100000000000001" customHeight="1" x14ac:dyDescent="0.2">
      <c r="A65" s="509" t="s">
        <v>1844</v>
      </c>
      <c r="B65" s="480" t="s">
        <v>1843</v>
      </c>
      <c r="C65" s="963"/>
      <c r="D65" s="479" t="s">
        <v>1822</v>
      </c>
      <c r="E65" s="463">
        <v>786309224339</v>
      </c>
      <c r="F65" s="965">
        <v>2</v>
      </c>
      <c r="G65" s="966"/>
      <c r="H65" s="966"/>
      <c r="I65" s="966"/>
      <c r="J65" s="966"/>
      <c r="K65" s="966"/>
      <c r="L65" s="966"/>
      <c r="M65" s="966"/>
      <c r="N65" s="966"/>
      <c r="O65" s="966"/>
      <c r="P65" s="966"/>
      <c r="Q65" s="966"/>
      <c r="R65" s="966"/>
      <c r="S65" s="966"/>
      <c r="T65" s="966"/>
      <c r="U65" s="617"/>
      <c r="V65" s="496"/>
    </row>
    <row r="66" spans="1:22" ht="20.100000000000001" customHeight="1" x14ac:dyDescent="0.2">
      <c r="A66" s="509" t="s">
        <v>1842</v>
      </c>
      <c r="B66" s="480" t="s">
        <v>1841</v>
      </c>
      <c r="C66" s="963"/>
      <c r="D66" s="479" t="s">
        <v>1819</v>
      </c>
      <c r="E66" s="463">
        <v>786309224346</v>
      </c>
      <c r="F66" s="967"/>
      <c r="G66" s="966"/>
      <c r="H66" s="966"/>
      <c r="I66" s="966"/>
      <c r="J66" s="966"/>
      <c r="K66" s="966"/>
      <c r="L66" s="966"/>
      <c r="M66" s="966"/>
      <c r="N66" s="966"/>
      <c r="O66" s="966"/>
      <c r="P66" s="966"/>
      <c r="Q66" s="966"/>
      <c r="R66" s="966"/>
      <c r="S66" s="966"/>
      <c r="T66" s="966"/>
      <c r="U66" s="617"/>
      <c r="V66" s="496"/>
    </row>
    <row r="67" spans="1:22" ht="20.100000000000001" customHeight="1" x14ac:dyDescent="0.2">
      <c r="A67" s="509" t="s">
        <v>1840</v>
      </c>
      <c r="B67" s="480" t="s">
        <v>1839</v>
      </c>
      <c r="C67" s="963"/>
      <c r="D67" s="479" t="s">
        <v>1816</v>
      </c>
      <c r="E67" s="463">
        <v>786309224353</v>
      </c>
      <c r="F67" s="967"/>
      <c r="G67" s="966"/>
      <c r="H67" s="966"/>
      <c r="I67" s="966"/>
      <c r="J67" s="966"/>
      <c r="K67" s="966"/>
      <c r="L67" s="966"/>
      <c r="M67" s="966"/>
      <c r="N67" s="966"/>
      <c r="O67" s="966"/>
      <c r="P67" s="966"/>
      <c r="Q67" s="966"/>
      <c r="R67" s="966"/>
      <c r="S67" s="966"/>
      <c r="T67" s="966"/>
      <c r="U67" s="617"/>
      <c r="V67" s="496"/>
    </row>
    <row r="68" spans="1:22" ht="20.100000000000001" customHeight="1" x14ac:dyDescent="0.2">
      <c r="A68" s="509" t="s">
        <v>1838</v>
      </c>
      <c r="B68" s="480" t="s">
        <v>1837</v>
      </c>
      <c r="C68" s="963"/>
      <c r="D68" s="479" t="s">
        <v>1813</v>
      </c>
      <c r="E68" s="463">
        <v>786309224360</v>
      </c>
      <c r="F68" s="967"/>
      <c r="G68" s="966"/>
      <c r="H68" s="966"/>
      <c r="I68" s="966"/>
      <c r="J68" s="966"/>
      <c r="K68" s="966"/>
      <c r="L68" s="966"/>
      <c r="M68" s="966"/>
      <c r="N68" s="966"/>
      <c r="O68" s="966"/>
      <c r="P68" s="966"/>
      <c r="Q68" s="966"/>
      <c r="R68" s="966"/>
      <c r="S68" s="966"/>
      <c r="T68" s="966"/>
      <c r="U68" s="617"/>
      <c r="V68" s="496"/>
    </row>
    <row r="69" spans="1:22" ht="20.100000000000001" customHeight="1" x14ac:dyDescent="0.2">
      <c r="A69" s="509" t="s">
        <v>1836</v>
      </c>
      <c r="B69" s="480" t="s">
        <v>1835</v>
      </c>
      <c r="C69" s="963"/>
      <c r="D69" s="479" t="s">
        <v>1810</v>
      </c>
      <c r="E69" s="463">
        <v>786309224377</v>
      </c>
      <c r="F69" s="967"/>
      <c r="G69" s="966"/>
      <c r="H69" s="966"/>
      <c r="I69" s="966"/>
      <c r="J69" s="966"/>
      <c r="K69" s="966"/>
      <c r="L69" s="966"/>
      <c r="M69" s="966"/>
      <c r="N69" s="966"/>
      <c r="O69" s="966"/>
      <c r="P69" s="966"/>
      <c r="Q69" s="966"/>
      <c r="R69" s="966"/>
      <c r="S69" s="966"/>
      <c r="T69" s="966"/>
      <c r="U69" s="617"/>
      <c r="V69" s="496"/>
    </row>
    <row r="70" spans="1:22" ht="20.100000000000001" customHeight="1" x14ac:dyDescent="0.2">
      <c r="A70" s="509" t="s">
        <v>1834</v>
      </c>
      <c r="B70" s="480" t="s">
        <v>1833</v>
      </c>
      <c r="C70" s="963"/>
      <c r="D70" s="479" t="s">
        <v>1822</v>
      </c>
      <c r="E70" s="463">
        <v>786309224339</v>
      </c>
      <c r="F70" s="967">
        <v>2</v>
      </c>
      <c r="G70" s="966"/>
      <c r="H70" s="966"/>
      <c r="I70" s="966"/>
      <c r="J70" s="966"/>
      <c r="K70" s="966"/>
      <c r="L70" s="966"/>
      <c r="M70" s="966"/>
      <c r="N70" s="966"/>
      <c r="O70" s="966"/>
      <c r="P70" s="966"/>
      <c r="Q70" s="966"/>
      <c r="R70" s="966"/>
      <c r="S70" s="966"/>
      <c r="T70" s="966"/>
      <c r="U70" s="617"/>
      <c r="V70" s="496"/>
    </row>
    <row r="71" spans="1:22" ht="20.100000000000001" customHeight="1" x14ac:dyDescent="0.2">
      <c r="A71" s="509" t="s">
        <v>1832</v>
      </c>
      <c r="B71" s="480" t="s">
        <v>1831</v>
      </c>
      <c r="C71" s="963"/>
      <c r="D71" s="479" t="s">
        <v>1819</v>
      </c>
      <c r="E71" s="463">
        <v>786309224346</v>
      </c>
      <c r="F71" s="967"/>
      <c r="G71" s="966"/>
      <c r="H71" s="966"/>
      <c r="I71" s="966"/>
      <c r="J71" s="966"/>
      <c r="K71" s="966"/>
      <c r="L71" s="966"/>
      <c r="M71" s="966"/>
      <c r="N71" s="966"/>
      <c r="O71" s="966"/>
      <c r="P71" s="966"/>
      <c r="Q71" s="966"/>
      <c r="R71" s="966"/>
      <c r="S71" s="966"/>
      <c r="T71" s="966"/>
      <c r="U71" s="617"/>
      <c r="V71" s="496"/>
    </row>
    <row r="72" spans="1:22" ht="20.100000000000001" customHeight="1" x14ac:dyDescent="0.2">
      <c r="A72" s="509" t="s">
        <v>1830</v>
      </c>
      <c r="B72" s="480" t="s">
        <v>1829</v>
      </c>
      <c r="C72" s="963"/>
      <c r="D72" s="479" t="s">
        <v>1816</v>
      </c>
      <c r="E72" s="463">
        <v>786309224353</v>
      </c>
      <c r="F72" s="967"/>
      <c r="G72" s="966"/>
      <c r="H72" s="966"/>
      <c r="I72" s="966"/>
      <c r="J72" s="966"/>
      <c r="K72" s="966"/>
      <c r="L72" s="966"/>
      <c r="M72" s="966"/>
      <c r="N72" s="966"/>
      <c r="O72" s="966"/>
      <c r="P72" s="966"/>
      <c r="Q72" s="966"/>
      <c r="R72" s="966"/>
      <c r="S72" s="966"/>
      <c r="T72" s="966"/>
      <c r="U72" s="617"/>
      <c r="V72" s="496"/>
    </row>
    <row r="73" spans="1:22" ht="20.100000000000001" customHeight="1" x14ac:dyDescent="0.2">
      <c r="A73" s="509" t="s">
        <v>1828</v>
      </c>
      <c r="B73" s="480" t="s">
        <v>1827</v>
      </c>
      <c r="C73" s="963"/>
      <c r="D73" s="479" t="s">
        <v>1813</v>
      </c>
      <c r="E73" s="463">
        <v>786309224360</v>
      </c>
      <c r="F73" s="967"/>
      <c r="G73" s="966"/>
      <c r="H73" s="966"/>
      <c r="I73" s="966"/>
      <c r="J73" s="966"/>
      <c r="K73" s="966"/>
      <c r="L73" s="966"/>
      <c r="M73" s="966"/>
      <c r="N73" s="966"/>
      <c r="O73" s="966"/>
      <c r="P73" s="966"/>
      <c r="Q73" s="966"/>
      <c r="R73" s="966"/>
      <c r="S73" s="966"/>
      <c r="T73" s="966"/>
      <c r="U73" s="617"/>
      <c r="V73" s="496"/>
    </row>
    <row r="74" spans="1:22" ht="20.100000000000001" customHeight="1" x14ac:dyDescent="0.2">
      <c r="A74" s="509" t="s">
        <v>1826</v>
      </c>
      <c r="B74" s="480" t="s">
        <v>1825</v>
      </c>
      <c r="C74" s="963"/>
      <c r="D74" s="479" t="s">
        <v>1810</v>
      </c>
      <c r="E74" s="463">
        <v>786309224377</v>
      </c>
      <c r="F74" s="967"/>
      <c r="G74" s="966"/>
      <c r="H74" s="966"/>
      <c r="I74" s="966"/>
      <c r="J74" s="966"/>
      <c r="K74" s="966"/>
      <c r="L74" s="966"/>
      <c r="M74" s="966"/>
      <c r="N74" s="966"/>
      <c r="O74" s="966"/>
      <c r="P74" s="966"/>
      <c r="Q74" s="966"/>
      <c r="R74" s="966"/>
      <c r="S74" s="966"/>
      <c r="T74" s="966"/>
      <c r="U74" s="617"/>
      <c r="V74" s="496"/>
    </row>
    <row r="75" spans="1:22" ht="20.100000000000001" customHeight="1" x14ac:dyDescent="0.2">
      <c r="A75" s="509" t="s">
        <v>1824</v>
      </c>
      <c r="B75" s="480" t="s">
        <v>1823</v>
      </c>
      <c r="C75" s="963"/>
      <c r="D75" s="479" t="s">
        <v>1822</v>
      </c>
      <c r="E75" s="463">
        <v>786309224339</v>
      </c>
      <c r="F75" s="967">
        <v>2</v>
      </c>
      <c r="G75" s="966"/>
      <c r="H75" s="966"/>
      <c r="I75" s="966"/>
      <c r="J75" s="966"/>
      <c r="K75" s="966"/>
      <c r="L75" s="966"/>
      <c r="M75" s="966"/>
      <c r="N75" s="966"/>
      <c r="O75" s="966"/>
      <c r="P75" s="966"/>
      <c r="Q75" s="966"/>
      <c r="R75" s="966"/>
      <c r="S75" s="966"/>
      <c r="T75" s="966"/>
      <c r="U75" s="617"/>
      <c r="V75" s="496"/>
    </row>
    <row r="76" spans="1:22" ht="20.100000000000001" customHeight="1" x14ac:dyDescent="0.2">
      <c r="A76" s="509" t="s">
        <v>1821</v>
      </c>
      <c r="B76" s="480" t="s">
        <v>1820</v>
      </c>
      <c r="C76" s="963"/>
      <c r="D76" s="479" t="s">
        <v>1819</v>
      </c>
      <c r="E76" s="463">
        <v>786309224346</v>
      </c>
      <c r="F76" s="967"/>
      <c r="G76" s="966"/>
      <c r="H76" s="966"/>
      <c r="I76" s="966"/>
      <c r="J76" s="966"/>
      <c r="K76" s="966"/>
      <c r="L76" s="966"/>
      <c r="M76" s="966"/>
      <c r="N76" s="966"/>
      <c r="O76" s="966"/>
      <c r="P76" s="966"/>
      <c r="Q76" s="966"/>
      <c r="R76" s="966"/>
      <c r="S76" s="966"/>
      <c r="T76" s="966"/>
      <c r="U76" s="617"/>
      <c r="V76" s="496"/>
    </row>
    <row r="77" spans="1:22" ht="20.100000000000001" customHeight="1" x14ac:dyDescent="0.2">
      <c r="A77" s="509" t="s">
        <v>1818</v>
      </c>
      <c r="B77" s="480" t="s">
        <v>1817</v>
      </c>
      <c r="C77" s="963"/>
      <c r="D77" s="479" t="s">
        <v>1816</v>
      </c>
      <c r="E77" s="463">
        <v>786309224353</v>
      </c>
      <c r="F77" s="967"/>
      <c r="G77" s="966"/>
      <c r="H77" s="966"/>
      <c r="I77" s="966"/>
      <c r="J77" s="966"/>
      <c r="K77" s="966"/>
      <c r="L77" s="966"/>
      <c r="M77" s="966"/>
      <c r="N77" s="966"/>
      <c r="O77" s="966"/>
      <c r="P77" s="966"/>
      <c r="Q77" s="966"/>
      <c r="R77" s="966"/>
      <c r="S77" s="966"/>
      <c r="T77" s="966"/>
      <c r="U77" s="617"/>
      <c r="V77" s="496"/>
    </row>
    <row r="78" spans="1:22" ht="20.100000000000001" customHeight="1" x14ac:dyDescent="0.2">
      <c r="A78" s="509" t="s">
        <v>1815</v>
      </c>
      <c r="B78" s="480" t="s">
        <v>1814</v>
      </c>
      <c r="C78" s="963"/>
      <c r="D78" s="479" t="s">
        <v>1813</v>
      </c>
      <c r="E78" s="463">
        <v>786309224360</v>
      </c>
      <c r="F78" s="967"/>
      <c r="G78" s="966"/>
      <c r="H78" s="966"/>
      <c r="I78" s="966"/>
      <c r="J78" s="966"/>
      <c r="K78" s="966"/>
      <c r="L78" s="966"/>
      <c r="M78" s="966"/>
      <c r="N78" s="966"/>
      <c r="O78" s="966"/>
      <c r="P78" s="966"/>
      <c r="Q78" s="966"/>
      <c r="R78" s="966"/>
      <c r="S78" s="966"/>
      <c r="T78" s="966"/>
      <c r="U78" s="617"/>
      <c r="V78" s="496"/>
    </row>
    <row r="79" spans="1:22" ht="20.100000000000001" customHeight="1" thickBot="1" x14ac:dyDescent="0.25">
      <c r="A79" s="509" t="s">
        <v>1812</v>
      </c>
      <c r="B79" s="480" t="s">
        <v>1811</v>
      </c>
      <c r="C79" s="963"/>
      <c r="D79" s="479" t="s">
        <v>1810</v>
      </c>
      <c r="E79" s="463">
        <v>786309224377</v>
      </c>
      <c r="F79" s="967"/>
      <c r="G79" s="966"/>
      <c r="H79" s="966"/>
      <c r="I79" s="966"/>
      <c r="J79" s="966"/>
      <c r="K79" s="966"/>
      <c r="L79" s="966"/>
      <c r="M79" s="966"/>
      <c r="N79" s="966"/>
      <c r="O79" s="966"/>
      <c r="P79" s="966"/>
      <c r="Q79" s="966"/>
      <c r="R79" s="966"/>
      <c r="S79" s="966"/>
      <c r="T79" s="966"/>
      <c r="U79" s="617"/>
      <c r="V79" s="496"/>
    </row>
    <row r="80" spans="1:22" s="496" customFormat="1" ht="18" customHeight="1" x14ac:dyDescent="0.2">
      <c r="A80" s="989" t="s">
        <v>5</v>
      </c>
      <c r="B80" s="989"/>
      <c r="C80" s="989"/>
      <c r="D80" s="989"/>
      <c r="E80" s="989"/>
      <c r="F80" s="989"/>
      <c r="G80" s="989"/>
      <c r="H80" s="982" t="s">
        <v>6</v>
      </c>
      <c r="I80" s="983"/>
      <c r="J80" s="983"/>
      <c r="K80" s="983"/>
      <c r="L80" s="984"/>
      <c r="M80" s="983" t="s">
        <v>7</v>
      </c>
      <c r="N80" s="983"/>
      <c r="O80" s="983"/>
      <c r="P80" s="983"/>
      <c r="Q80" s="983"/>
      <c r="R80" s="508"/>
      <c r="S80" s="992" t="s">
        <v>1466</v>
      </c>
      <c r="T80" s="993"/>
      <c r="U80" s="617"/>
    </row>
    <row r="81" spans="1:22" s="496" customFormat="1" ht="18" customHeight="1" x14ac:dyDescent="0.2">
      <c r="A81" s="495" t="s">
        <v>8</v>
      </c>
      <c r="B81" s="494" t="s">
        <v>9</v>
      </c>
      <c r="C81" s="493" t="s">
        <v>20</v>
      </c>
      <c r="D81" s="493" t="s">
        <v>21</v>
      </c>
      <c r="E81" s="492" t="s">
        <v>10</v>
      </c>
      <c r="F81" s="492" t="s">
        <v>11</v>
      </c>
      <c r="G81" s="492" t="s">
        <v>12</v>
      </c>
      <c r="H81" s="492" t="s">
        <v>13</v>
      </c>
      <c r="I81" s="492" t="s">
        <v>19</v>
      </c>
      <c r="J81" s="492" t="s">
        <v>14</v>
      </c>
      <c r="K81" s="492" t="s">
        <v>15</v>
      </c>
      <c r="L81" s="492" t="s">
        <v>16</v>
      </c>
      <c r="M81" s="491" t="s">
        <v>13</v>
      </c>
      <c r="N81" s="492" t="s">
        <v>19</v>
      </c>
      <c r="O81" s="492" t="s">
        <v>14</v>
      </c>
      <c r="P81" s="492" t="s">
        <v>15</v>
      </c>
      <c r="Q81" s="492" t="s">
        <v>16</v>
      </c>
      <c r="R81" s="491" t="s">
        <v>4</v>
      </c>
      <c r="S81" s="319" t="s">
        <v>17</v>
      </c>
      <c r="T81" s="319" t="s">
        <v>18</v>
      </c>
      <c r="U81" s="617"/>
    </row>
    <row r="82" spans="1:22" ht="75" customHeight="1" x14ac:dyDescent="0.2">
      <c r="A82" s="490" t="s">
        <v>1809</v>
      </c>
      <c r="B82" s="489" t="s">
        <v>1808</v>
      </c>
      <c r="C82" s="985"/>
      <c r="D82" s="479"/>
      <c r="E82" s="488" t="s">
        <v>1807</v>
      </c>
      <c r="F82" s="498">
        <v>36</v>
      </c>
      <c r="G82" s="486">
        <v>36</v>
      </c>
      <c r="H82" s="485">
        <v>5.2</v>
      </c>
      <c r="I82" s="485">
        <v>12.125</v>
      </c>
      <c r="J82" s="485">
        <v>18.125</v>
      </c>
      <c r="K82" s="485">
        <v>5</v>
      </c>
      <c r="L82" s="485">
        <f>(K82*J82*I82)/1728</f>
        <v>0.63589590567129628</v>
      </c>
      <c r="M82" s="485">
        <v>2.4</v>
      </c>
      <c r="N82" s="485">
        <v>8.75</v>
      </c>
      <c r="O82" s="485">
        <v>11.375</v>
      </c>
      <c r="P82" s="485">
        <v>4.25</v>
      </c>
      <c r="Q82" s="485">
        <f>(P82*O82*N82)/1728</f>
        <v>0.24479618778935186</v>
      </c>
      <c r="R82" s="483" t="s">
        <v>23</v>
      </c>
      <c r="S82" s="482">
        <v>1.28</v>
      </c>
      <c r="T82" s="482">
        <f>S82*F82</f>
        <v>46.08</v>
      </c>
      <c r="U82" s="617"/>
      <c r="V82" s="496"/>
    </row>
    <row r="83" spans="1:22" ht="20.100000000000001" customHeight="1" x14ac:dyDescent="0.2">
      <c r="A83" s="507" t="s">
        <v>1806</v>
      </c>
      <c r="B83" s="480" t="s">
        <v>1805</v>
      </c>
      <c r="C83" s="986"/>
      <c r="D83" s="479" t="s">
        <v>1800</v>
      </c>
      <c r="E83" s="499" t="s">
        <v>1799</v>
      </c>
      <c r="F83" s="478">
        <v>12</v>
      </c>
      <c r="G83" s="996"/>
      <c r="H83" s="997"/>
      <c r="I83" s="997"/>
      <c r="J83" s="997"/>
      <c r="K83" s="997"/>
      <c r="L83" s="997"/>
      <c r="M83" s="997"/>
      <c r="N83" s="997"/>
      <c r="O83" s="997"/>
      <c r="P83" s="997"/>
      <c r="Q83" s="997"/>
      <c r="R83" s="997"/>
      <c r="S83" s="997"/>
      <c r="T83" s="997"/>
      <c r="U83" s="617"/>
      <c r="V83" s="496"/>
    </row>
    <row r="84" spans="1:22" ht="20.100000000000001" customHeight="1" x14ac:dyDescent="0.2">
      <c r="A84" s="507" t="s">
        <v>1804</v>
      </c>
      <c r="B84" s="480" t="s">
        <v>1803</v>
      </c>
      <c r="C84" s="986"/>
      <c r="D84" s="479" t="s">
        <v>1800</v>
      </c>
      <c r="E84" s="499" t="s">
        <v>1799</v>
      </c>
      <c r="F84" s="499">
        <v>12</v>
      </c>
      <c r="G84" s="998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617"/>
      <c r="V84" s="496"/>
    </row>
    <row r="85" spans="1:22" ht="20.100000000000001" customHeight="1" thickBot="1" x14ac:dyDescent="0.25">
      <c r="A85" s="506" t="s">
        <v>1802</v>
      </c>
      <c r="B85" s="505" t="s">
        <v>1801</v>
      </c>
      <c r="C85" s="986"/>
      <c r="D85" s="504" t="s">
        <v>1800</v>
      </c>
      <c r="E85" s="481" t="s">
        <v>1799</v>
      </c>
      <c r="F85" s="481">
        <v>12</v>
      </c>
      <c r="G85" s="998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617"/>
      <c r="V85" s="496"/>
    </row>
    <row r="86" spans="1:22" ht="20.100000000000001" customHeight="1" thickBot="1" x14ac:dyDescent="0.35">
      <c r="A86" s="994" t="s">
        <v>1798</v>
      </c>
      <c r="B86" s="995"/>
      <c r="C86" s="995"/>
      <c r="D86" s="995"/>
      <c r="E86" s="995"/>
      <c r="F86" s="995"/>
      <c r="G86" s="995"/>
      <c r="H86" s="995"/>
      <c r="I86" s="995"/>
      <c r="J86" s="995"/>
      <c r="K86" s="995"/>
      <c r="L86" s="995"/>
      <c r="M86" s="995"/>
      <c r="N86" s="995"/>
      <c r="O86" s="995"/>
      <c r="P86" s="995"/>
      <c r="Q86" s="995"/>
      <c r="R86" s="995"/>
      <c r="S86" s="995"/>
      <c r="T86" s="995"/>
      <c r="U86" s="617"/>
      <c r="V86" s="496"/>
    </row>
    <row r="87" spans="1:22" s="496" customFormat="1" ht="20.100000000000001" customHeight="1" x14ac:dyDescent="0.2">
      <c r="A87" s="968" t="s">
        <v>5</v>
      </c>
      <c r="B87" s="968"/>
      <c r="C87" s="968"/>
      <c r="D87" s="968"/>
      <c r="E87" s="968"/>
      <c r="F87" s="968"/>
      <c r="G87" s="968"/>
      <c r="H87" s="969" t="s">
        <v>6</v>
      </c>
      <c r="I87" s="961"/>
      <c r="J87" s="961"/>
      <c r="K87" s="961"/>
      <c r="L87" s="961"/>
      <c r="M87" s="961" t="s">
        <v>7</v>
      </c>
      <c r="N87" s="961"/>
      <c r="O87" s="961"/>
      <c r="P87" s="961"/>
      <c r="Q87" s="961"/>
      <c r="R87" s="497"/>
      <c r="S87" s="962" t="s">
        <v>1466</v>
      </c>
      <c r="T87" s="962"/>
      <c r="U87" s="617"/>
    </row>
    <row r="88" spans="1:22" s="496" customFormat="1" ht="20.100000000000001" customHeight="1" x14ac:dyDescent="0.2">
      <c r="A88" s="495" t="s">
        <v>8</v>
      </c>
      <c r="B88" s="494" t="s">
        <v>9</v>
      </c>
      <c r="C88" s="493" t="s">
        <v>20</v>
      </c>
      <c r="D88" s="493" t="s">
        <v>21</v>
      </c>
      <c r="E88" s="492" t="s">
        <v>10</v>
      </c>
      <c r="F88" s="492" t="s">
        <v>11</v>
      </c>
      <c r="G88" s="492" t="s">
        <v>12</v>
      </c>
      <c r="H88" s="492" t="s">
        <v>13</v>
      </c>
      <c r="I88" s="492" t="s">
        <v>19</v>
      </c>
      <c r="J88" s="492" t="s">
        <v>14</v>
      </c>
      <c r="K88" s="492" t="s">
        <v>15</v>
      </c>
      <c r="L88" s="492" t="s">
        <v>16</v>
      </c>
      <c r="M88" s="491" t="s">
        <v>13</v>
      </c>
      <c r="N88" s="492" t="s">
        <v>19</v>
      </c>
      <c r="O88" s="492" t="s">
        <v>14</v>
      </c>
      <c r="P88" s="492" t="s">
        <v>15</v>
      </c>
      <c r="Q88" s="492" t="s">
        <v>16</v>
      </c>
      <c r="R88" s="491" t="s">
        <v>4</v>
      </c>
      <c r="S88" s="319" t="s">
        <v>17</v>
      </c>
      <c r="T88" s="319" t="s">
        <v>18</v>
      </c>
      <c r="U88" s="617"/>
    </row>
    <row r="89" spans="1:22" ht="75" customHeight="1" x14ac:dyDescent="0.2">
      <c r="A89" s="490" t="s">
        <v>1797</v>
      </c>
      <c r="B89" s="489" t="s">
        <v>1796</v>
      </c>
      <c r="C89" s="963"/>
      <c r="D89" s="479"/>
      <c r="E89" s="488" t="s">
        <v>1795</v>
      </c>
      <c r="F89" s="498">
        <v>9</v>
      </c>
      <c r="G89" s="498">
        <v>9</v>
      </c>
      <c r="H89" s="484">
        <v>10</v>
      </c>
      <c r="I89" s="484">
        <v>11.25</v>
      </c>
      <c r="J89" s="484">
        <v>22</v>
      </c>
      <c r="K89" s="484">
        <v>14.75</v>
      </c>
      <c r="L89" s="484">
        <f>(K89*J89*I89)/1728</f>
        <v>2.1126302083333335</v>
      </c>
      <c r="M89" s="484" t="s">
        <v>23</v>
      </c>
      <c r="N89" s="484" t="s">
        <v>23</v>
      </c>
      <c r="O89" s="484" t="s">
        <v>23</v>
      </c>
      <c r="P89" s="484" t="s">
        <v>23</v>
      </c>
      <c r="Q89" s="484" t="s">
        <v>23</v>
      </c>
      <c r="R89" s="503" t="s">
        <v>23</v>
      </c>
      <c r="S89" s="502">
        <v>12.4</v>
      </c>
      <c r="T89" s="502">
        <f>S89*F89</f>
        <v>111.60000000000001</v>
      </c>
      <c r="U89" s="617"/>
      <c r="V89" s="496"/>
    </row>
    <row r="90" spans="1:22" ht="20.100000000000001" customHeight="1" x14ac:dyDescent="0.2">
      <c r="A90" s="501" t="s">
        <v>1794</v>
      </c>
      <c r="B90" s="480" t="s">
        <v>1793</v>
      </c>
      <c r="C90" s="963"/>
      <c r="D90" s="479" t="s">
        <v>1780</v>
      </c>
      <c r="E90" s="500">
        <v>786309213425</v>
      </c>
      <c r="F90" s="965">
        <v>3</v>
      </c>
      <c r="G90" s="966"/>
      <c r="H90" s="966"/>
      <c r="I90" s="966"/>
      <c r="J90" s="966"/>
      <c r="K90" s="966"/>
      <c r="L90" s="966"/>
      <c r="M90" s="966"/>
      <c r="N90" s="966"/>
      <c r="O90" s="966"/>
      <c r="P90" s="966"/>
      <c r="Q90" s="966"/>
      <c r="R90" s="966"/>
      <c r="S90" s="966"/>
      <c r="T90" s="966"/>
      <c r="U90" s="617"/>
      <c r="V90" s="496"/>
    </row>
    <row r="91" spans="1:22" ht="20.100000000000001" customHeight="1" x14ac:dyDescent="0.2">
      <c r="A91" s="501" t="s">
        <v>1792</v>
      </c>
      <c r="B91" s="480" t="s">
        <v>1791</v>
      </c>
      <c r="C91" s="963"/>
      <c r="D91" s="479" t="s">
        <v>1777</v>
      </c>
      <c r="E91" s="500">
        <v>786309213432</v>
      </c>
      <c r="F91" s="967"/>
      <c r="G91" s="966"/>
      <c r="H91" s="966"/>
      <c r="I91" s="966"/>
      <c r="J91" s="966"/>
      <c r="K91" s="966"/>
      <c r="L91" s="966"/>
      <c r="M91" s="966"/>
      <c r="N91" s="966"/>
      <c r="O91" s="966"/>
      <c r="P91" s="966"/>
      <c r="Q91" s="966"/>
      <c r="R91" s="966"/>
      <c r="S91" s="966"/>
      <c r="T91" s="966"/>
      <c r="U91" s="617"/>
      <c r="V91" s="496"/>
    </row>
    <row r="92" spans="1:22" ht="20.100000000000001" customHeight="1" x14ac:dyDescent="0.2">
      <c r="A92" s="501" t="s">
        <v>1790</v>
      </c>
      <c r="B92" s="480" t="s">
        <v>1789</v>
      </c>
      <c r="C92" s="963"/>
      <c r="D92" s="479" t="s">
        <v>1774</v>
      </c>
      <c r="E92" s="500">
        <v>786309213449</v>
      </c>
      <c r="F92" s="967"/>
      <c r="G92" s="966"/>
      <c r="H92" s="966"/>
      <c r="I92" s="966"/>
      <c r="J92" s="966"/>
      <c r="K92" s="966"/>
      <c r="L92" s="966"/>
      <c r="M92" s="966"/>
      <c r="N92" s="966"/>
      <c r="O92" s="966"/>
      <c r="P92" s="966"/>
      <c r="Q92" s="966"/>
      <c r="R92" s="966"/>
      <c r="S92" s="966"/>
      <c r="T92" s="966"/>
      <c r="U92" s="617"/>
      <c r="V92" s="496"/>
    </row>
    <row r="93" spans="1:22" ht="20.100000000000001" customHeight="1" x14ac:dyDescent="0.2">
      <c r="A93" s="501" t="s">
        <v>1788</v>
      </c>
      <c r="B93" s="480" t="s">
        <v>1787</v>
      </c>
      <c r="C93" s="963"/>
      <c r="D93" s="479" t="s">
        <v>1780</v>
      </c>
      <c r="E93" s="500">
        <v>786309213425</v>
      </c>
      <c r="F93" s="967">
        <v>3</v>
      </c>
      <c r="G93" s="966"/>
      <c r="H93" s="966"/>
      <c r="I93" s="966"/>
      <c r="J93" s="966"/>
      <c r="K93" s="966"/>
      <c r="L93" s="966"/>
      <c r="M93" s="966"/>
      <c r="N93" s="966"/>
      <c r="O93" s="966"/>
      <c r="P93" s="966"/>
      <c r="Q93" s="966"/>
      <c r="R93" s="966"/>
      <c r="S93" s="966"/>
      <c r="T93" s="966"/>
      <c r="U93" s="617"/>
      <c r="V93" s="496"/>
    </row>
    <row r="94" spans="1:22" ht="20.100000000000001" customHeight="1" x14ac:dyDescent="0.2">
      <c r="A94" s="501" t="s">
        <v>1786</v>
      </c>
      <c r="B94" s="480" t="s">
        <v>1785</v>
      </c>
      <c r="C94" s="963"/>
      <c r="D94" s="479" t="s">
        <v>1777</v>
      </c>
      <c r="E94" s="500">
        <v>786309213432</v>
      </c>
      <c r="F94" s="967"/>
      <c r="G94" s="966"/>
      <c r="H94" s="966"/>
      <c r="I94" s="966"/>
      <c r="J94" s="966"/>
      <c r="K94" s="966"/>
      <c r="L94" s="966"/>
      <c r="M94" s="966"/>
      <c r="N94" s="966"/>
      <c r="O94" s="966"/>
      <c r="P94" s="966"/>
      <c r="Q94" s="966"/>
      <c r="R94" s="966"/>
      <c r="S94" s="966"/>
      <c r="T94" s="966"/>
      <c r="U94" s="617"/>
      <c r="V94" s="496"/>
    </row>
    <row r="95" spans="1:22" ht="20.100000000000001" customHeight="1" x14ac:dyDescent="0.2">
      <c r="A95" s="501" t="s">
        <v>1784</v>
      </c>
      <c r="B95" s="480" t="s">
        <v>1783</v>
      </c>
      <c r="C95" s="963"/>
      <c r="D95" s="479" t="s">
        <v>1774</v>
      </c>
      <c r="E95" s="500">
        <v>786309213449</v>
      </c>
      <c r="F95" s="967"/>
      <c r="G95" s="966"/>
      <c r="H95" s="966"/>
      <c r="I95" s="966"/>
      <c r="J95" s="966"/>
      <c r="K95" s="966"/>
      <c r="L95" s="966"/>
      <c r="M95" s="966"/>
      <c r="N95" s="966"/>
      <c r="O95" s="966"/>
      <c r="P95" s="966"/>
      <c r="Q95" s="966"/>
      <c r="R95" s="966"/>
      <c r="S95" s="966"/>
      <c r="T95" s="966"/>
      <c r="U95" s="617"/>
      <c r="V95" s="496"/>
    </row>
    <row r="96" spans="1:22" ht="20.100000000000001" customHeight="1" x14ac:dyDescent="0.2">
      <c r="A96" s="501" t="s">
        <v>1782</v>
      </c>
      <c r="B96" s="480" t="s">
        <v>1781</v>
      </c>
      <c r="C96" s="963"/>
      <c r="D96" s="479" t="s">
        <v>1780</v>
      </c>
      <c r="E96" s="500">
        <v>786309213425</v>
      </c>
      <c r="F96" s="967">
        <v>3</v>
      </c>
      <c r="G96" s="966"/>
      <c r="H96" s="966"/>
      <c r="I96" s="966"/>
      <c r="J96" s="966"/>
      <c r="K96" s="966"/>
      <c r="L96" s="966"/>
      <c r="M96" s="966"/>
      <c r="N96" s="966"/>
      <c r="O96" s="966"/>
      <c r="P96" s="966"/>
      <c r="Q96" s="966"/>
      <c r="R96" s="966"/>
      <c r="S96" s="966"/>
      <c r="T96" s="966"/>
      <c r="U96" s="617"/>
      <c r="V96" s="496"/>
    </row>
    <row r="97" spans="1:22" ht="20.100000000000001" customHeight="1" x14ac:dyDescent="0.2">
      <c r="A97" s="501" t="s">
        <v>1779</v>
      </c>
      <c r="B97" s="480" t="s">
        <v>1778</v>
      </c>
      <c r="C97" s="963"/>
      <c r="D97" s="479" t="s">
        <v>1777</v>
      </c>
      <c r="E97" s="500">
        <v>786309213432</v>
      </c>
      <c r="F97" s="967"/>
      <c r="G97" s="966"/>
      <c r="H97" s="966"/>
      <c r="I97" s="966"/>
      <c r="J97" s="966"/>
      <c r="K97" s="966"/>
      <c r="L97" s="966"/>
      <c r="M97" s="966"/>
      <c r="N97" s="966"/>
      <c r="O97" s="966"/>
      <c r="P97" s="966"/>
      <c r="Q97" s="966"/>
      <c r="R97" s="966"/>
      <c r="S97" s="966"/>
      <c r="T97" s="966"/>
      <c r="U97" s="617"/>
      <c r="V97" s="496"/>
    </row>
    <row r="98" spans="1:22" ht="20.100000000000001" customHeight="1" x14ac:dyDescent="0.2">
      <c r="A98" s="501" t="s">
        <v>1776</v>
      </c>
      <c r="B98" s="480" t="s">
        <v>1775</v>
      </c>
      <c r="C98" s="963"/>
      <c r="D98" s="479" t="s">
        <v>1774</v>
      </c>
      <c r="E98" s="500">
        <v>786309213449</v>
      </c>
      <c r="F98" s="967"/>
      <c r="G98" s="966"/>
      <c r="H98" s="966"/>
      <c r="I98" s="966"/>
      <c r="J98" s="966"/>
      <c r="K98" s="966"/>
      <c r="L98" s="966"/>
      <c r="M98" s="966"/>
      <c r="N98" s="966"/>
      <c r="O98" s="966"/>
      <c r="P98" s="966"/>
      <c r="Q98" s="966"/>
      <c r="R98" s="966"/>
      <c r="S98" s="966"/>
      <c r="T98" s="966"/>
      <c r="U98" s="617"/>
      <c r="V98" s="496"/>
    </row>
    <row r="99" spans="1:22" ht="75" customHeight="1" x14ac:dyDescent="0.2">
      <c r="A99" s="490" t="s">
        <v>1773</v>
      </c>
      <c r="B99" s="489" t="s">
        <v>1772</v>
      </c>
      <c r="C99" s="963"/>
      <c r="D99" s="479"/>
      <c r="E99" s="488" t="s">
        <v>1771</v>
      </c>
      <c r="F99" s="498">
        <v>9</v>
      </c>
      <c r="G99" s="486">
        <v>9</v>
      </c>
      <c r="H99" s="485">
        <v>22.4</v>
      </c>
      <c r="I99" s="485">
        <v>11.5</v>
      </c>
      <c r="J99" s="485">
        <v>33</v>
      </c>
      <c r="K99" s="485">
        <v>14.25</v>
      </c>
      <c r="L99" s="485">
        <f>(K99*J99*I99)/1728</f>
        <v>3.1295572916666665</v>
      </c>
      <c r="M99" s="485" t="s">
        <v>23</v>
      </c>
      <c r="N99" s="485" t="s">
        <v>23</v>
      </c>
      <c r="O99" s="485" t="s">
        <v>23</v>
      </c>
      <c r="P99" s="485" t="s">
        <v>23</v>
      </c>
      <c r="Q99" s="485" t="s">
        <v>23</v>
      </c>
      <c r="R99" s="483" t="s">
        <v>23</v>
      </c>
      <c r="S99" s="482">
        <v>15.56</v>
      </c>
      <c r="T99" s="482">
        <f>S99*F99</f>
        <v>140.04</v>
      </c>
      <c r="U99" s="617"/>
      <c r="V99" s="496"/>
    </row>
    <row r="100" spans="1:22" ht="20.100000000000001" customHeight="1" x14ac:dyDescent="0.2">
      <c r="A100" s="501" t="s">
        <v>1770</v>
      </c>
      <c r="B100" s="480" t="s">
        <v>1769</v>
      </c>
      <c r="C100" s="963"/>
      <c r="D100" s="479" t="s">
        <v>1756</v>
      </c>
      <c r="E100" s="500">
        <v>786309213517</v>
      </c>
      <c r="F100" s="965">
        <v>3</v>
      </c>
      <c r="G100" s="966"/>
      <c r="H100" s="966"/>
      <c r="I100" s="966"/>
      <c r="J100" s="966"/>
      <c r="K100" s="966"/>
      <c r="L100" s="966"/>
      <c r="M100" s="966"/>
      <c r="N100" s="966"/>
      <c r="O100" s="966"/>
      <c r="P100" s="966"/>
      <c r="Q100" s="966"/>
      <c r="R100" s="966"/>
      <c r="S100" s="966"/>
      <c r="T100" s="966"/>
      <c r="U100" s="617"/>
      <c r="V100" s="496"/>
    </row>
    <row r="101" spans="1:22" ht="20.100000000000001" customHeight="1" x14ac:dyDescent="0.2">
      <c r="A101" s="501" t="s">
        <v>1768</v>
      </c>
      <c r="B101" s="480" t="s">
        <v>1767</v>
      </c>
      <c r="C101" s="963"/>
      <c r="D101" s="479" t="s">
        <v>1753</v>
      </c>
      <c r="E101" s="500">
        <v>786309213524</v>
      </c>
      <c r="F101" s="967"/>
      <c r="G101" s="966"/>
      <c r="H101" s="966"/>
      <c r="I101" s="966"/>
      <c r="J101" s="966"/>
      <c r="K101" s="966"/>
      <c r="L101" s="966"/>
      <c r="M101" s="966"/>
      <c r="N101" s="966"/>
      <c r="O101" s="966"/>
      <c r="P101" s="966"/>
      <c r="Q101" s="966"/>
      <c r="R101" s="966"/>
      <c r="S101" s="966"/>
      <c r="T101" s="966"/>
      <c r="U101" s="617"/>
      <c r="V101" s="496"/>
    </row>
    <row r="102" spans="1:22" ht="20.100000000000001" customHeight="1" x14ac:dyDescent="0.2">
      <c r="A102" s="501" t="s">
        <v>1766</v>
      </c>
      <c r="B102" s="480" t="s">
        <v>1765</v>
      </c>
      <c r="C102" s="963"/>
      <c r="D102" s="479" t="s">
        <v>1750</v>
      </c>
      <c r="E102" s="500">
        <v>786309213531</v>
      </c>
      <c r="F102" s="967"/>
      <c r="G102" s="966"/>
      <c r="H102" s="966"/>
      <c r="I102" s="966"/>
      <c r="J102" s="966"/>
      <c r="K102" s="966"/>
      <c r="L102" s="966"/>
      <c r="M102" s="966"/>
      <c r="N102" s="966"/>
      <c r="O102" s="966"/>
      <c r="P102" s="966"/>
      <c r="Q102" s="966"/>
      <c r="R102" s="966"/>
      <c r="S102" s="966"/>
      <c r="T102" s="966"/>
      <c r="U102" s="617"/>
      <c r="V102" s="496"/>
    </row>
    <row r="103" spans="1:22" ht="20.100000000000001" customHeight="1" x14ac:dyDescent="0.2">
      <c r="A103" s="501" t="s">
        <v>1764</v>
      </c>
      <c r="B103" s="480" t="s">
        <v>1763</v>
      </c>
      <c r="C103" s="963"/>
      <c r="D103" s="479" t="s">
        <v>1756</v>
      </c>
      <c r="E103" s="500">
        <v>786309213517</v>
      </c>
      <c r="F103" s="967">
        <v>3</v>
      </c>
      <c r="G103" s="966"/>
      <c r="H103" s="966"/>
      <c r="I103" s="966"/>
      <c r="J103" s="966"/>
      <c r="K103" s="966"/>
      <c r="L103" s="966"/>
      <c r="M103" s="966"/>
      <c r="N103" s="966"/>
      <c r="O103" s="966"/>
      <c r="P103" s="966"/>
      <c r="Q103" s="966"/>
      <c r="R103" s="966"/>
      <c r="S103" s="966"/>
      <c r="T103" s="966"/>
      <c r="U103" s="617"/>
      <c r="V103" s="496"/>
    </row>
    <row r="104" spans="1:22" ht="20.100000000000001" customHeight="1" x14ac:dyDescent="0.2">
      <c r="A104" s="501" t="s">
        <v>1762</v>
      </c>
      <c r="B104" s="480" t="s">
        <v>1761</v>
      </c>
      <c r="C104" s="963"/>
      <c r="D104" s="479" t="s">
        <v>1753</v>
      </c>
      <c r="E104" s="500">
        <v>786309213524</v>
      </c>
      <c r="F104" s="967"/>
      <c r="G104" s="966"/>
      <c r="H104" s="966"/>
      <c r="I104" s="966"/>
      <c r="J104" s="966"/>
      <c r="K104" s="966"/>
      <c r="L104" s="966"/>
      <c r="M104" s="966"/>
      <c r="N104" s="966"/>
      <c r="O104" s="966"/>
      <c r="P104" s="966"/>
      <c r="Q104" s="966"/>
      <c r="R104" s="966"/>
      <c r="S104" s="966"/>
      <c r="T104" s="966"/>
      <c r="U104" s="617"/>
      <c r="V104" s="496"/>
    </row>
    <row r="105" spans="1:22" ht="20.100000000000001" customHeight="1" x14ac:dyDescent="0.2">
      <c r="A105" s="501" t="s">
        <v>1760</v>
      </c>
      <c r="B105" s="480" t="s">
        <v>1759</v>
      </c>
      <c r="C105" s="963"/>
      <c r="D105" s="479" t="s">
        <v>1750</v>
      </c>
      <c r="E105" s="500">
        <v>786309213531</v>
      </c>
      <c r="F105" s="967"/>
      <c r="G105" s="966"/>
      <c r="H105" s="966"/>
      <c r="I105" s="966"/>
      <c r="J105" s="966"/>
      <c r="K105" s="966"/>
      <c r="L105" s="966"/>
      <c r="M105" s="966"/>
      <c r="N105" s="966"/>
      <c r="O105" s="966"/>
      <c r="P105" s="966"/>
      <c r="Q105" s="966"/>
      <c r="R105" s="966"/>
      <c r="S105" s="966"/>
      <c r="T105" s="966"/>
      <c r="U105" s="617"/>
      <c r="V105" s="496"/>
    </row>
    <row r="106" spans="1:22" ht="20.100000000000001" customHeight="1" x14ac:dyDescent="0.2">
      <c r="A106" s="501" t="s">
        <v>1758</v>
      </c>
      <c r="B106" s="480" t="s">
        <v>1757</v>
      </c>
      <c r="C106" s="963"/>
      <c r="D106" s="479" t="s">
        <v>1756</v>
      </c>
      <c r="E106" s="500">
        <v>786309213517</v>
      </c>
      <c r="F106" s="967">
        <v>3</v>
      </c>
      <c r="G106" s="966"/>
      <c r="H106" s="966"/>
      <c r="I106" s="966"/>
      <c r="J106" s="966"/>
      <c r="K106" s="966"/>
      <c r="L106" s="966"/>
      <c r="M106" s="966"/>
      <c r="N106" s="966"/>
      <c r="O106" s="966"/>
      <c r="P106" s="966"/>
      <c r="Q106" s="966"/>
      <c r="R106" s="966"/>
      <c r="S106" s="966"/>
      <c r="T106" s="966"/>
      <c r="U106" s="617"/>
      <c r="V106" s="496"/>
    </row>
    <row r="107" spans="1:22" ht="20.100000000000001" customHeight="1" x14ac:dyDescent="0.2">
      <c r="A107" s="501" t="s">
        <v>1755</v>
      </c>
      <c r="B107" s="480" t="s">
        <v>1754</v>
      </c>
      <c r="C107" s="963"/>
      <c r="D107" s="479" t="s">
        <v>1753</v>
      </c>
      <c r="E107" s="500">
        <v>786309213524</v>
      </c>
      <c r="F107" s="967"/>
      <c r="G107" s="966"/>
      <c r="H107" s="966"/>
      <c r="I107" s="966"/>
      <c r="J107" s="966"/>
      <c r="K107" s="966"/>
      <c r="L107" s="966"/>
      <c r="M107" s="966"/>
      <c r="N107" s="966"/>
      <c r="O107" s="966"/>
      <c r="P107" s="966"/>
      <c r="Q107" s="966"/>
      <c r="R107" s="966"/>
      <c r="S107" s="966"/>
      <c r="T107" s="966"/>
      <c r="U107" s="617"/>
      <c r="V107" s="496"/>
    </row>
    <row r="108" spans="1:22" ht="20.100000000000001" customHeight="1" x14ac:dyDescent="0.2">
      <c r="A108" s="501" t="s">
        <v>1752</v>
      </c>
      <c r="B108" s="480" t="s">
        <v>1751</v>
      </c>
      <c r="C108" s="963"/>
      <c r="D108" s="479" t="s">
        <v>1750</v>
      </c>
      <c r="E108" s="500">
        <v>786309213531</v>
      </c>
      <c r="F108" s="967"/>
      <c r="G108" s="966"/>
      <c r="H108" s="966"/>
      <c r="I108" s="966"/>
      <c r="J108" s="966"/>
      <c r="K108" s="966"/>
      <c r="L108" s="966"/>
      <c r="M108" s="966"/>
      <c r="N108" s="966"/>
      <c r="O108" s="966"/>
      <c r="P108" s="966"/>
      <c r="Q108" s="966"/>
      <c r="R108" s="966"/>
      <c r="S108" s="966"/>
      <c r="T108" s="966"/>
      <c r="U108" s="617"/>
      <c r="V108" s="496"/>
    </row>
    <row r="109" spans="1:22" s="496" customFormat="1" ht="20.100000000000001" customHeight="1" x14ac:dyDescent="0.2">
      <c r="A109" s="968" t="s">
        <v>5</v>
      </c>
      <c r="B109" s="968"/>
      <c r="C109" s="968"/>
      <c r="D109" s="968"/>
      <c r="E109" s="968"/>
      <c r="F109" s="968"/>
      <c r="G109" s="968"/>
      <c r="H109" s="969" t="s">
        <v>6</v>
      </c>
      <c r="I109" s="961"/>
      <c r="J109" s="961"/>
      <c r="K109" s="961"/>
      <c r="L109" s="961"/>
      <c r="M109" s="961" t="s">
        <v>7</v>
      </c>
      <c r="N109" s="961"/>
      <c r="O109" s="961"/>
      <c r="P109" s="961"/>
      <c r="Q109" s="961"/>
      <c r="R109" s="497"/>
      <c r="S109" s="962" t="s">
        <v>1466</v>
      </c>
      <c r="T109" s="962"/>
      <c r="U109" s="617"/>
    </row>
    <row r="110" spans="1:22" s="496" customFormat="1" ht="20.100000000000001" customHeight="1" x14ac:dyDescent="0.2">
      <c r="A110" s="495" t="s">
        <v>8</v>
      </c>
      <c r="B110" s="494" t="s">
        <v>9</v>
      </c>
      <c r="C110" s="493" t="s">
        <v>20</v>
      </c>
      <c r="D110" s="493" t="s">
        <v>21</v>
      </c>
      <c r="E110" s="492" t="s">
        <v>10</v>
      </c>
      <c r="F110" s="492" t="s">
        <v>11</v>
      </c>
      <c r="G110" s="492" t="s">
        <v>12</v>
      </c>
      <c r="H110" s="492" t="s">
        <v>13</v>
      </c>
      <c r="I110" s="492" t="s">
        <v>19</v>
      </c>
      <c r="J110" s="492" t="s">
        <v>14</v>
      </c>
      <c r="K110" s="492" t="s">
        <v>15</v>
      </c>
      <c r="L110" s="492" t="s">
        <v>16</v>
      </c>
      <c r="M110" s="491" t="s">
        <v>13</v>
      </c>
      <c r="N110" s="492" t="s">
        <v>19</v>
      </c>
      <c r="O110" s="492" t="s">
        <v>14</v>
      </c>
      <c r="P110" s="492" t="s">
        <v>15</v>
      </c>
      <c r="Q110" s="492" t="s">
        <v>16</v>
      </c>
      <c r="R110" s="491" t="s">
        <v>4</v>
      </c>
      <c r="S110" s="319" t="s">
        <v>17</v>
      </c>
      <c r="T110" s="319" t="s">
        <v>18</v>
      </c>
      <c r="U110" s="617"/>
    </row>
    <row r="111" spans="1:22" ht="75" customHeight="1" x14ac:dyDescent="0.2">
      <c r="A111" s="490" t="s">
        <v>1749</v>
      </c>
      <c r="B111" s="489" t="s">
        <v>1748</v>
      </c>
      <c r="C111" s="963"/>
      <c r="D111" s="479"/>
      <c r="E111" s="488" t="s">
        <v>1747</v>
      </c>
      <c r="F111" s="498">
        <v>8</v>
      </c>
      <c r="G111" s="486">
        <v>8</v>
      </c>
      <c r="H111" s="485">
        <v>25</v>
      </c>
      <c r="I111" s="485">
        <v>16</v>
      </c>
      <c r="J111" s="485">
        <v>22.5</v>
      </c>
      <c r="K111" s="485">
        <v>15.5</v>
      </c>
      <c r="L111" s="485">
        <f>(K111*J111*I111)/1728</f>
        <v>3.2291666666666665</v>
      </c>
      <c r="M111" s="485" t="s">
        <v>23</v>
      </c>
      <c r="N111" s="485" t="s">
        <v>23</v>
      </c>
      <c r="O111" s="485" t="s">
        <v>23</v>
      </c>
      <c r="P111" s="485" t="s">
        <v>23</v>
      </c>
      <c r="Q111" s="485" t="s">
        <v>23</v>
      </c>
      <c r="R111" s="483" t="s">
        <v>23</v>
      </c>
      <c r="S111" s="482">
        <v>16.16</v>
      </c>
      <c r="T111" s="482">
        <f>S111*F111</f>
        <v>129.28</v>
      </c>
      <c r="U111" s="617"/>
      <c r="V111" s="496"/>
    </row>
    <row r="112" spans="1:22" ht="20.100000000000001" customHeight="1" x14ac:dyDescent="0.2">
      <c r="A112" s="469" t="s">
        <v>1746</v>
      </c>
      <c r="B112" s="480" t="s">
        <v>1745</v>
      </c>
      <c r="C112" s="963"/>
      <c r="D112" s="479" t="s">
        <v>1736</v>
      </c>
      <c r="E112" s="463">
        <v>786309213463</v>
      </c>
      <c r="F112" s="964">
        <v>4</v>
      </c>
      <c r="G112" s="966"/>
      <c r="H112" s="966"/>
      <c r="I112" s="966"/>
      <c r="J112" s="966"/>
      <c r="K112" s="966"/>
      <c r="L112" s="966"/>
      <c r="M112" s="966"/>
      <c r="N112" s="966"/>
      <c r="O112" s="966"/>
      <c r="P112" s="966"/>
      <c r="Q112" s="966"/>
      <c r="R112" s="966"/>
      <c r="S112" s="966"/>
      <c r="T112" s="966"/>
      <c r="U112" s="617"/>
      <c r="V112" s="496"/>
    </row>
    <row r="113" spans="1:22" ht="20.100000000000001" customHeight="1" x14ac:dyDescent="0.2">
      <c r="A113" s="469" t="s">
        <v>1744</v>
      </c>
      <c r="B113" s="480" t="s">
        <v>1743</v>
      </c>
      <c r="C113" s="963"/>
      <c r="D113" s="479" t="s">
        <v>1733</v>
      </c>
      <c r="E113" s="463">
        <v>786309213470</v>
      </c>
      <c r="F113" s="988"/>
      <c r="G113" s="966"/>
      <c r="H113" s="966"/>
      <c r="I113" s="966"/>
      <c r="J113" s="966"/>
      <c r="K113" s="966"/>
      <c r="L113" s="966"/>
      <c r="M113" s="966"/>
      <c r="N113" s="966"/>
      <c r="O113" s="966"/>
      <c r="P113" s="966"/>
      <c r="Q113" s="966"/>
      <c r="R113" s="966"/>
      <c r="S113" s="966"/>
      <c r="T113" s="966"/>
      <c r="U113" s="617"/>
      <c r="V113" s="496"/>
    </row>
    <row r="114" spans="1:22" ht="19.5" customHeight="1" x14ac:dyDescent="0.2">
      <c r="A114" s="469" t="s">
        <v>1742</v>
      </c>
      <c r="B114" s="480" t="s">
        <v>1741</v>
      </c>
      <c r="C114" s="963"/>
      <c r="D114" s="479" t="s">
        <v>1730</v>
      </c>
      <c r="E114" s="463">
        <v>786309213487</v>
      </c>
      <c r="F114" s="988"/>
      <c r="G114" s="966"/>
      <c r="H114" s="966"/>
      <c r="I114" s="966"/>
      <c r="J114" s="966"/>
      <c r="K114" s="966"/>
      <c r="L114" s="966"/>
      <c r="M114" s="966"/>
      <c r="N114" s="966"/>
      <c r="O114" s="966"/>
      <c r="P114" s="966"/>
      <c r="Q114" s="966"/>
      <c r="R114" s="966"/>
      <c r="S114" s="966"/>
      <c r="T114" s="966"/>
      <c r="U114" s="617"/>
      <c r="V114" s="496"/>
    </row>
    <row r="115" spans="1:22" ht="20.100000000000001" customHeight="1" x14ac:dyDescent="0.2">
      <c r="A115" s="469" t="s">
        <v>1740</v>
      </c>
      <c r="B115" s="480" t="s">
        <v>1739</v>
      </c>
      <c r="C115" s="963"/>
      <c r="D115" s="479" t="s">
        <v>1727</v>
      </c>
      <c r="E115" s="463">
        <v>786309213494</v>
      </c>
      <c r="F115" s="965"/>
      <c r="G115" s="966"/>
      <c r="H115" s="966"/>
      <c r="I115" s="966"/>
      <c r="J115" s="966"/>
      <c r="K115" s="966"/>
      <c r="L115" s="966"/>
      <c r="M115" s="966"/>
      <c r="N115" s="966"/>
      <c r="O115" s="966"/>
      <c r="P115" s="966"/>
      <c r="Q115" s="966"/>
      <c r="R115" s="966"/>
      <c r="S115" s="966"/>
      <c r="T115" s="966"/>
      <c r="U115" s="617"/>
      <c r="V115" s="496"/>
    </row>
    <row r="116" spans="1:22" ht="20.100000000000001" customHeight="1" x14ac:dyDescent="0.2">
      <c r="A116" s="469" t="s">
        <v>1738</v>
      </c>
      <c r="B116" s="480" t="s">
        <v>1737</v>
      </c>
      <c r="C116" s="963"/>
      <c r="D116" s="479" t="s">
        <v>1736</v>
      </c>
      <c r="E116" s="463">
        <v>786309213463</v>
      </c>
      <c r="F116" s="964">
        <v>4</v>
      </c>
      <c r="G116" s="966"/>
      <c r="H116" s="966"/>
      <c r="I116" s="966"/>
      <c r="J116" s="966"/>
      <c r="K116" s="966"/>
      <c r="L116" s="966"/>
      <c r="M116" s="966"/>
      <c r="N116" s="966"/>
      <c r="O116" s="966"/>
      <c r="P116" s="966"/>
      <c r="Q116" s="966"/>
      <c r="R116" s="966"/>
      <c r="S116" s="966"/>
      <c r="T116" s="966"/>
      <c r="U116" s="617"/>
      <c r="V116" s="496"/>
    </row>
    <row r="117" spans="1:22" ht="20.100000000000001" customHeight="1" x14ac:dyDescent="0.2">
      <c r="A117" s="469" t="s">
        <v>1735</v>
      </c>
      <c r="B117" s="480" t="s">
        <v>1734</v>
      </c>
      <c r="C117" s="963"/>
      <c r="D117" s="479" t="s">
        <v>1733</v>
      </c>
      <c r="E117" s="463">
        <v>786309213470</v>
      </c>
      <c r="F117" s="988"/>
      <c r="G117" s="966"/>
      <c r="H117" s="966"/>
      <c r="I117" s="966"/>
      <c r="J117" s="966"/>
      <c r="K117" s="966"/>
      <c r="L117" s="966"/>
      <c r="M117" s="966"/>
      <c r="N117" s="966"/>
      <c r="O117" s="966"/>
      <c r="P117" s="966"/>
      <c r="Q117" s="966"/>
      <c r="R117" s="966"/>
      <c r="S117" s="966"/>
      <c r="T117" s="966"/>
      <c r="U117" s="617"/>
      <c r="V117" s="496"/>
    </row>
    <row r="118" spans="1:22" ht="20.100000000000001" customHeight="1" x14ac:dyDescent="0.2">
      <c r="A118" s="469" t="s">
        <v>1732</v>
      </c>
      <c r="B118" s="480" t="s">
        <v>1731</v>
      </c>
      <c r="C118" s="963"/>
      <c r="D118" s="479" t="s">
        <v>1730</v>
      </c>
      <c r="E118" s="463">
        <v>786309213487</v>
      </c>
      <c r="F118" s="988"/>
      <c r="G118" s="966"/>
      <c r="H118" s="966"/>
      <c r="I118" s="966"/>
      <c r="J118" s="966"/>
      <c r="K118" s="966"/>
      <c r="L118" s="966"/>
      <c r="M118" s="966"/>
      <c r="N118" s="966"/>
      <c r="O118" s="966"/>
      <c r="P118" s="966"/>
      <c r="Q118" s="966"/>
      <c r="R118" s="966"/>
      <c r="S118" s="966"/>
      <c r="T118" s="966"/>
      <c r="U118" s="617"/>
      <c r="V118" s="496"/>
    </row>
    <row r="119" spans="1:22" ht="20.100000000000001" customHeight="1" x14ac:dyDescent="0.2">
      <c r="A119" s="469" t="s">
        <v>1729</v>
      </c>
      <c r="B119" s="480" t="s">
        <v>1728</v>
      </c>
      <c r="C119" s="963"/>
      <c r="D119" s="479" t="s">
        <v>1727</v>
      </c>
      <c r="E119" s="463">
        <v>786309213494</v>
      </c>
      <c r="F119" s="965"/>
      <c r="G119" s="966"/>
      <c r="H119" s="966"/>
      <c r="I119" s="966"/>
      <c r="J119" s="966"/>
      <c r="K119" s="966"/>
      <c r="L119" s="966"/>
      <c r="M119" s="966"/>
      <c r="N119" s="966"/>
      <c r="O119" s="966"/>
      <c r="P119" s="966"/>
      <c r="Q119" s="966"/>
      <c r="R119" s="966"/>
      <c r="S119" s="966"/>
      <c r="T119" s="966"/>
      <c r="U119" s="617"/>
      <c r="V119" s="496"/>
    </row>
    <row r="120" spans="1:22" ht="20.100000000000001" customHeight="1" x14ac:dyDescent="0.2">
      <c r="A120" s="968" t="s">
        <v>5</v>
      </c>
      <c r="B120" s="968"/>
      <c r="C120" s="968"/>
      <c r="D120" s="968"/>
      <c r="E120" s="968"/>
      <c r="F120" s="968"/>
      <c r="G120" s="968"/>
      <c r="H120" s="969" t="s">
        <v>6</v>
      </c>
      <c r="I120" s="961"/>
      <c r="J120" s="961"/>
      <c r="K120" s="961"/>
      <c r="L120" s="961"/>
      <c r="M120" s="961" t="s">
        <v>7</v>
      </c>
      <c r="N120" s="961"/>
      <c r="O120" s="961"/>
      <c r="P120" s="961"/>
      <c r="Q120" s="961"/>
      <c r="R120" s="497"/>
      <c r="S120" s="962" t="s">
        <v>1466</v>
      </c>
      <c r="T120" s="962"/>
      <c r="U120" s="617"/>
      <c r="V120" s="496"/>
    </row>
    <row r="121" spans="1:22" ht="15.75" x14ac:dyDescent="0.2">
      <c r="A121" s="495" t="s">
        <v>8</v>
      </c>
      <c r="B121" s="494" t="s">
        <v>9</v>
      </c>
      <c r="C121" s="493" t="s">
        <v>20</v>
      </c>
      <c r="D121" s="493" t="s">
        <v>21</v>
      </c>
      <c r="E121" s="492" t="s">
        <v>10</v>
      </c>
      <c r="F121" s="492" t="s">
        <v>11</v>
      </c>
      <c r="G121" s="492" t="s">
        <v>12</v>
      </c>
      <c r="H121" s="492" t="s">
        <v>13</v>
      </c>
      <c r="I121" s="492" t="s">
        <v>19</v>
      </c>
      <c r="J121" s="492" t="s">
        <v>14</v>
      </c>
      <c r="K121" s="492" t="s">
        <v>15</v>
      </c>
      <c r="L121" s="492" t="s">
        <v>16</v>
      </c>
      <c r="M121" s="491" t="s">
        <v>13</v>
      </c>
      <c r="N121" s="492" t="s">
        <v>19</v>
      </c>
      <c r="O121" s="492" t="s">
        <v>14</v>
      </c>
      <c r="P121" s="492" t="s">
        <v>15</v>
      </c>
      <c r="Q121" s="492" t="s">
        <v>16</v>
      </c>
      <c r="R121" s="491" t="s">
        <v>4</v>
      </c>
      <c r="S121" s="319" t="s">
        <v>17</v>
      </c>
      <c r="T121" s="319" t="s">
        <v>18</v>
      </c>
      <c r="U121" s="617"/>
    </row>
    <row r="122" spans="1:22" ht="75" customHeight="1" x14ac:dyDescent="0.2">
      <c r="A122" s="490" t="s">
        <v>1726</v>
      </c>
      <c r="B122" s="489" t="s">
        <v>1725</v>
      </c>
      <c r="C122" s="963"/>
      <c r="D122" s="479"/>
      <c r="E122" s="488" t="s">
        <v>1724</v>
      </c>
      <c r="F122" s="487">
        <v>9</v>
      </c>
      <c r="G122" s="486">
        <v>9</v>
      </c>
      <c r="H122" s="485">
        <v>9</v>
      </c>
      <c r="I122" s="485">
        <v>15.5</v>
      </c>
      <c r="J122" s="485">
        <v>15</v>
      </c>
      <c r="K122" s="485">
        <v>14</v>
      </c>
      <c r="L122" s="485">
        <f>(K122*J122*I122)/1728</f>
        <v>1.8836805555555556</v>
      </c>
      <c r="M122" s="484" t="s">
        <v>23</v>
      </c>
      <c r="N122" s="484" t="s">
        <v>23</v>
      </c>
      <c r="O122" s="484" t="s">
        <v>23</v>
      </c>
      <c r="P122" s="484" t="s">
        <v>23</v>
      </c>
      <c r="Q122" s="484" t="s">
        <v>23</v>
      </c>
      <c r="R122" s="483" t="s">
        <v>23</v>
      </c>
      <c r="S122" s="482">
        <v>6.26</v>
      </c>
      <c r="T122" s="482">
        <f>S122*F122</f>
        <v>56.339999999999996</v>
      </c>
      <c r="U122" s="617"/>
    </row>
    <row r="123" spans="1:22" ht="20.25" customHeight="1" x14ac:dyDescent="0.2">
      <c r="A123" s="469" t="s">
        <v>1723</v>
      </c>
      <c r="B123" s="480" t="s">
        <v>1722</v>
      </c>
      <c r="C123" s="963"/>
      <c r="D123" s="479" t="s">
        <v>1713</v>
      </c>
      <c r="E123" s="463">
        <v>786309217584</v>
      </c>
      <c r="F123" s="964">
        <v>3</v>
      </c>
      <c r="G123" s="966"/>
      <c r="H123" s="966"/>
      <c r="I123" s="966"/>
      <c r="J123" s="966"/>
      <c r="K123" s="966"/>
      <c r="L123" s="966"/>
      <c r="M123" s="966"/>
      <c r="N123" s="966"/>
      <c r="O123" s="966"/>
      <c r="P123" s="966"/>
      <c r="Q123" s="966"/>
      <c r="R123" s="966"/>
      <c r="S123" s="966"/>
      <c r="T123" s="966"/>
      <c r="U123" s="617"/>
    </row>
    <row r="124" spans="1:22" ht="20.25" customHeight="1" x14ac:dyDescent="0.2">
      <c r="A124" s="469" t="s">
        <v>1721</v>
      </c>
      <c r="B124" s="480" t="s">
        <v>1720</v>
      </c>
      <c r="C124" s="963"/>
      <c r="D124" s="479" t="s">
        <v>1710</v>
      </c>
      <c r="E124" s="463">
        <v>786309217591</v>
      </c>
      <c r="F124" s="965"/>
      <c r="G124" s="966"/>
      <c r="H124" s="966"/>
      <c r="I124" s="966"/>
      <c r="J124" s="966"/>
      <c r="K124" s="966"/>
      <c r="L124" s="966"/>
      <c r="M124" s="966"/>
      <c r="N124" s="966"/>
      <c r="O124" s="966"/>
      <c r="P124" s="966"/>
      <c r="Q124" s="966"/>
      <c r="R124" s="966"/>
      <c r="S124" s="966"/>
      <c r="T124" s="966"/>
      <c r="U124" s="617"/>
    </row>
    <row r="125" spans="1:22" ht="20.25" customHeight="1" x14ac:dyDescent="0.2">
      <c r="A125" s="469" t="s">
        <v>1719</v>
      </c>
      <c r="B125" s="480" t="s">
        <v>1718</v>
      </c>
      <c r="C125" s="963"/>
      <c r="D125" s="479" t="s">
        <v>1713</v>
      </c>
      <c r="E125" s="463">
        <v>786309217584</v>
      </c>
      <c r="F125" s="964">
        <v>3</v>
      </c>
      <c r="G125" s="966"/>
      <c r="H125" s="966"/>
      <c r="I125" s="966"/>
      <c r="J125" s="966"/>
      <c r="K125" s="966"/>
      <c r="L125" s="966"/>
      <c r="M125" s="966"/>
      <c r="N125" s="966"/>
      <c r="O125" s="966"/>
      <c r="P125" s="966"/>
      <c r="Q125" s="966"/>
      <c r="R125" s="966"/>
      <c r="S125" s="966"/>
      <c r="T125" s="966"/>
      <c r="U125" s="617"/>
    </row>
    <row r="126" spans="1:22" ht="20.25" customHeight="1" x14ac:dyDescent="0.2">
      <c r="A126" s="469" t="s">
        <v>1717</v>
      </c>
      <c r="B126" s="480" t="s">
        <v>1716</v>
      </c>
      <c r="C126" s="963"/>
      <c r="D126" s="479" t="s">
        <v>1710</v>
      </c>
      <c r="E126" s="463">
        <v>786309217591</v>
      </c>
      <c r="F126" s="965"/>
      <c r="G126" s="966"/>
      <c r="H126" s="966"/>
      <c r="I126" s="966"/>
      <c r="J126" s="966"/>
      <c r="K126" s="966"/>
      <c r="L126" s="966"/>
      <c r="M126" s="966"/>
      <c r="N126" s="966"/>
      <c r="O126" s="966"/>
      <c r="P126" s="966"/>
      <c r="Q126" s="966"/>
      <c r="R126" s="966"/>
      <c r="S126" s="966"/>
      <c r="T126" s="966"/>
      <c r="U126" s="617"/>
    </row>
    <row r="127" spans="1:22" ht="20.25" customHeight="1" x14ac:dyDescent="0.2">
      <c r="A127" s="469" t="s">
        <v>1715</v>
      </c>
      <c r="B127" s="480" t="s">
        <v>1714</v>
      </c>
      <c r="C127" s="963"/>
      <c r="D127" s="479" t="s">
        <v>1713</v>
      </c>
      <c r="E127" s="463">
        <v>786309217584</v>
      </c>
      <c r="F127" s="964">
        <v>3</v>
      </c>
      <c r="G127" s="966"/>
      <c r="H127" s="966"/>
      <c r="I127" s="966"/>
      <c r="J127" s="966"/>
      <c r="K127" s="966"/>
      <c r="L127" s="966"/>
      <c r="M127" s="966"/>
      <c r="N127" s="966"/>
      <c r="O127" s="966"/>
      <c r="P127" s="966"/>
      <c r="Q127" s="966"/>
      <c r="R127" s="966"/>
      <c r="S127" s="966"/>
      <c r="T127" s="966"/>
      <c r="U127" s="617"/>
    </row>
    <row r="128" spans="1:22" ht="20.25" customHeight="1" x14ac:dyDescent="0.2">
      <c r="A128" s="469" t="s">
        <v>1712</v>
      </c>
      <c r="B128" s="480" t="s">
        <v>1711</v>
      </c>
      <c r="C128" s="963"/>
      <c r="D128" s="479" t="s">
        <v>1710</v>
      </c>
      <c r="E128" s="463">
        <v>786309217591</v>
      </c>
      <c r="F128" s="965"/>
      <c r="G128" s="966"/>
      <c r="H128" s="966"/>
      <c r="I128" s="966"/>
      <c r="J128" s="966"/>
      <c r="K128" s="966"/>
      <c r="L128" s="966"/>
      <c r="M128" s="966"/>
      <c r="N128" s="966"/>
      <c r="O128" s="966"/>
      <c r="P128" s="966"/>
      <c r="Q128" s="966"/>
      <c r="R128" s="966"/>
      <c r="S128" s="966"/>
      <c r="T128" s="966"/>
      <c r="U128" s="617"/>
    </row>
    <row r="129" spans="1:21" ht="75" customHeight="1" x14ac:dyDescent="0.2">
      <c r="A129" s="490" t="s">
        <v>1709</v>
      </c>
      <c r="B129" s="489" t="s">
        <v>1708</v>
      </c>
      <c r="C129" s="963"/>
      <c r="D129" s="479"/>
      <c r="E129" s="488" t="s">
        <v>1707</v>
      </c>
      <c r="F129" s="487">
        <v>9</v>
      </c>
      <c r="G129" s="486">
        <v>9</v>
      </c>
      <c r="H129" s="485">
        <v>7.5</v>
      </c>
      <c r="I129" s="485">
        <v>14.25</v>
      </c>
      <c r="J129" s="485">
        <v>14.25</v>
      </c>
      <c r="K129" s="485">
        <v>15</v>
      </c>
      <c r="L129" s="485">
        <f>(K129*J129*I129)/1728</f>
        <v>1.7626953125</v>
      </c>
      <c r="M129" s="484" t="s">
        <v>23</v>
      </c>
      <c r="N129" s="484" t="s">
        <v>23</v>
      </c>
      <c r="O129" s="484" t="s">
        <v>23</v>
      </c>
      <c r="P129" s="484" t="s">
        <v>23</v>
      </c>
      <c r="Q129" s="484" t="s">
        <v>23</v>
      </c>
      <c r="R129" s="483" t="s">
        <v>23</v>
      </c>
      <c r="S129" s="482">
        <v>6.99</v>
      </c>
      <c r="T129" s="482">
        <f>S129*F129</f>
        <v>62.910000000000004</v>
      </c>
      <c r="U129" s="617"/>
    </row>
    <row r="130" spans="1:21" ht="20.25" customHeight="1" x14ac:dyDescent="0.2">
      <c r="A130" s="469" t="s">
        <v>1706</v>
      </c>
      <c r="B130" s="480" t="s">
        <v>1705</v>
      </c>
      <c r="C130" s="963"/>
      <c r="D130" s="479" t="s">
        <v>1696</v>
      </c>
      <c r="E130" s="463">
        <v>786309217614</v>
      </c>
      <c r="F130" s="964">
        <v>3</v>
      </c>
      <c r="G130" s="966"/>
      <c r="H130" s="966"/>
      <c r="I130" s="966"/>
      <c r="J130" s="966"/>
      <c r="K130" s="966"/>
      <c r="L130" s="966"/>
      <c r="M130" s="966"/>
      <c r="N130" s="966"/>
      <c r="O130" s="966"/>
      <c r="P130" s="966"/>
      <c r="Q130" s="966"/>
      <c r="R130" s="966"/>
      <c r="S130" s="966"/>
      <c r="T130" s="966"/>
      <c r="U130" s="617"/>
    </row>
    <row r="131" spans="1:21" ht="20.25" customHeight="1" x14ac:dyDescent="0.2">
      <c r="A131" s="469" t="s">
        <v>1704</v>
      </c>
      <c r="B131" s="480" t="s">
        <v>1703</v>
      </c>
      <c r="C131" s="963"/>
      <c r="D131" s="479" t="s">
        <v>1693</v>
      </c>
      <c r="E131" s="463">
        <v>786309217621</v>
      </c>
      <c r="F131" s="965"/>
      <c r="G131" s="966"/>
      <c r="H131" s="966"/>
      <c r="I131" s="966"/>
      <c r="J131" s="966"/>
      <c r="K131" s="966"/>
      <c r="L131" s="966"/>
      <c r="M131" s="966"/>
      <c r="N131" s="966"/>
      <c r="O131" s="966"/>
      <c r="P131" s="966"/>
      <c r="Q131" s="966"/>
      <c r="R131" s="966"/>
      <c r="S131" s="966"/>
      <c r="T131" s="966"/>
      <c r="U131" s="617"/>
    </row>
    <row r="132" spans="1:21" ht="20.25" customHeight="1" x14ac:dyDescent="0.2">
      <c r="A132" s="469" t="s">
        <v>1702</v>
      </c>
      <c r="B132" s="480" t="s">
        <v>1701</v>
      </c>
      <c r="C132" s="963"/>
      <c r="D132" s="479" t="s">
        <v>1696</v>
      </c>
      <c r="E132" s="463">
        <v>786309217614</v>
      </c>
      <c r="F132" s="964">
        <v>3</v>
      </c>
      <c r="G132" s="966"/>
      <c r="H132" s="966"/>
      <c r="I132" s="966"/>
      <c r="J132" s="966"/>
      <c r="K132" s="966"/>
      <c r="L132" s="966"/>
      <c r="M132" s="966"/>
      <c r="N132" s="966"/>
      <c r="O132" s="966"/>
      <c r="P132" s="966"/>
      <c r="Q132" s="966"/>
      <c r="R132" s="966"/>
      <c r="S132" s="966"/>
      <c r="T132" s="966"/>
      <c r="U132" s="617"/>
    </row>
    <row r="133" spans="1:21" ht="20.25" customHeight="1" x14ac:dyDescent="0.2">
      <c r="A133" s="469" t="s">
        <v>1700</v>
      </c>
      <c r="B133" s="480" t="s">
        <v>1699</v>
      </c>
      <c r="C133" s="963"/>
      <c r="D133" s="479" t="s">
        <v>1693</v>
      </c>
      <c r="E133" s="463">
        <v>786309217621</v>
      </c>
      <c r="F133" s="965"/>
      <c r="G133" s="966"/>
      <c r="H133" s="966"/>
      <c r="I133" s="966"/>
      <c r="J133" s="966"/>
      <c r="K133" s="966"/>
      <c r="L133" s="966"/>
      <c r="M133" s="966"/>
      <c r="N133" s="966"/>
      <c r="O133" s="966"/>
      <c r="P133" s="966"/>
      <c r="Q133" s="966"/>
      <c r="R133" s="966"/>
      <c r="S133" s="966"/>
      <c r="T133" s="966"/>
      <c r="U133" s="617"/>
    </row>
    <row r="134" spans="1:21" ht="20.25" customHeight="1" x14ac:dyDescent="0.2">
      <c r="A134" s="469" t="s">
        <v>1698</v>
      </c>
      <c r="B134" s="480" t="s">
        <v>1697</v>
      </c>
      <c r="C134" s="963"/>
      <c r="D134" s="479" t="s">
        <v>1696</v>
      </c>
      <c r="E134" s="463">
        <v>786309217614</v>
      </c>
      <c r="F134" s="964">
        <v>3</v>
      </c>
      <c r="G134" s="966"/>
      <c r="H134" s="966"/>
      <c r="I134" s="966"/>
      <c r="J134" s="966"/>
      <c r="K134" s="966"/>
      <c r="L134" s="966"/>
      <c r="M134" s="966"/>
      <c r="N134" s="966"/>
      <c r="O134" s="966"/>
      <c r="P134" s="966"/>
      <c r="Q134" s="966"/>
      <c r="R134" s="966"/>
      <c r="S134" s="966"/>
      <c r="T134" s="966"/>
      <c r="U134" s="617"/>
    </row>
    <row r="135" spans="1:21" ht="20.25" customHeight="1" x14ac:dyDescent="0.2">
      <c r="A135" s="469" t="s">
        <v>1695</v>
      </c>
      <c r="B135" s="480" t="s">
        <v>1694</v>
      </c>
      <c r="C135" s="963"/>
      <c r="D135" s="479" t="s">
        <v>1693</v>
      </c>
      <c r="E135" s="463">
        <v>786309217621</v>
      </c>
      <c r="F135" s="965"/>
      <c r="G135" s="966"/>
      <c r="H135" s="966"/>
      <c r="I135" s="966"/>
      <c r="J135" s="966"/>
      <c r="K135" s="966"/>
      <c r="L135" s="966"/>
      <c r="M135" s="966"/>
      <c r="N135" s="966"/>
      <c r="O135" s="966"/>
      <c r="P135" s="966"/>
      <c r="Q135" s="966"/>
      <c r="R135" s="966"/>
      <c r="S135" s="966"/>
      <c r="T135" s="966"/>
      <c r="U135" s="617"/>
    </row>
  </sheetData>
  <mergeCells count="74">
    <mergeCell ref="C35:C47"/>
    <mergeCell ref="G36:T47"/>
    <mergeCell ref="F45:F47"/>
    <mergeCell ref="C64:C79"/>
    <mergeCell ref="F65:F69"/>
    <mergeCell ref="G65:T79"/>
    <mergeCell ref="F70:F74"/>
    <mergeCell ref="F75:F79"/>
    <mergeCell ref="C48:C63"/>
    <mergeCell ref="F49:F53"/>
    <mergeCell ref="F36:F38"/>
    <mergeCell ref="F39:F41"/>
    <mergeCell ref="A80:G80"/>
    <mergeCell ref="F90:F92"/>
    <mergeCell ref="G112:T119"/>
    <mergeCell ref="G100:T108"/>
    <mergeCell ref="H87:L87"/>
    <mergeCell ref="M87:Q87"/>
    <mergeCell ref="C82:C85"/>
    <mergeCell ref="G83:T85"/>
    <mergeCell ref="S87:T87"/>
    <mergeCell ref="A109:G109"/>
    <mergeCell ref="S109:T109"/>
    <mergeCell ref="S80:T80"/>
    <mergeCell ref="M109:Q109"/>
    <mergeCell ref="A13:T13"/>
    <mergeCell ref="S14:T14"/>
    <mergeCell ref="C89:C98"/>
    <mergeCell ref="F59:F63"/>
    <mergeCell ref="F96:F98"/>
    <mergeCell ref="F93:F95"/>
    <mergeCell ref="G49:T63"/>
    <mergeCell ref="F54:F58"/>
    <mergeCell ref="G90:T98"/>
    <mergeCell ref="A86:T86"/>
    <mergeCell ref="A87:G87"/>
    <mergeCell ref="H80:L80"/>
    <mergeCell ref="M80:Q80"/>
    <mergeCell ref="F42:F44"/>
    <mergeCell ref="F103:F105"/>
    <mergeCell ref="G17:T34"/>
    <mergeCell ref="H14:L14"/>
    <mergeCell ref="M14:Q14"/>
    <mergeCell ref="C16:C34"/>
    <mergeCell ref="F17:F22"/>
    <mergeCell ref="F23:F28"/>
    <mergeCell ref="F29:F34"/>
    <mergeCell ref="A14:G14"/>
    <mergeCell ref="A1:T1"/>
    <mergeCell ref="A2:T2"/>
    <mergeCell ref="A3:T3"/>
    <mergeCell ref="A4:T4"/>
    <mergeCell ref="A5:T5"/>
    <mergeCell ref="C111:C119"/>
    <mergeCell ref="C99:C108"/>
    <mergeCell ref="F100:F102"/>
    <mergeCell ref="A120:G120"/>
    <mergeCell ref="H120:L120"/>
    <mergeCell ref="H109:L109"/>
    <mergeCell ref="F106:F108"/>
    <mergeCell ref="F116:F119"/>
    <mergeCell ref="F112:F115"/>
    <mergeCell ref="M120:Q120"/>
    <mergeCell ref="S120:T120"/>
    <mergeCell ref="C129:C135"/>
    <mergeCell ref="F130:F131"/>
    <mergeCell ref="G130:T135"/>
    <mergeCell ref="F132:F133"/>
    <mergeCell ref="F134:F135"/>
    <mergeCell ref="C122:C128"/>
    <mergeCell ref="G123:T128"/>
    <mergeCell ref="F127:F128"/>
    <mergeCell ref="F125:F126"/>
    <mergeCell ref="F123:F124"/>
  </mergeCells>
  <dataValidations count="3">
    <dataValidation type="textLength" allowBlank="1" showInputMessage="1" showErrorMessage="1" sqref="B82 B16 B48 B64 B35" xr:uid="{61752278-15A8-48E7-8E9C-4100988CEEB7}">
      <formula1>1</formula1>
      <formula2>30</formula2>
    </dataValidation>
    <dataValidation operator="lessThanOrEqual" allowBlank="1" showInputMessage="1" showErrorMessage="1" sqref="D6:D15 D109:D110 B17:B34 B49:B63 B112:B119 D80:D81 B100:B108 D86:D88 B83:B85 B90:B98 B36:B47 D120:D1048576 B65:B79" xr:uid="{E40D7903-8906-4342-AB5F-1C4E65248A56}"/>
    <dataValidation type="textLength" operator="lessThanOrEqual" allowBlank="1" showInputMessage="1" showErrorMessage="1" sqref="C48 B15 C110:C111 B88 D89:D108 C99 B81:C81 C88:C89 C15:C16 B110 D82:D85 D111:D119 C64 C35 D16:D79 B121:C965" xr:uid="{84B2044B-266E-4CC0-A6D6-FE542B49AEE1}">
      <formula1>30</formula1>
    </dataValidation>
  </dataValidations>
  <pageMargins left="0.25" right="0.25" top="0.75" bottom="0.75" header="0.3" footer="0.3"/>
  <pageSetup scale="44" fitToHeight="0" orientation="landscape" r:id="rId1"/>
  <headerFooter>
    <oddFooter>&amp;LPricing Valid Thru 8/31/2024&amp;C&amp;P of &amp;N&amp;RAll Information is Subject to Change</oddFooter>
  </headerFooter>
  <rowBreaks count="3" manualBreakCount="3">
    <brk id="47" max="23" man="1"/>
    <brk id="85" max="23" man="1"/>
    <brk id="119" max="2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03393-4639-42F3-B120-D0EA246901C5}">
  <sheetPr>
    <pageSetUpPr fitToPage="1"/>
  </sheetPr>
  <dimension ref="A1:U197"/>
  <sheetViews>
    <sheetView view="pageBreakPreview" zoomScale="90" zoomScaleNormal="90" zoomScaleSheetLayoutView="90" workbookViewId="0">
      <selection activeCell="G16" sqref="G16"/>
    </sheetView>
  </sheetViews>
  <sheetFormatPr defaultColWidth="27.7109375" defaultRowHeight="15" x14ac:dyDescent="0.2"/>
  <cols>
    <col min="1" max="1" width="19.85546875" style="523" bestFit="1" customWidth="1"/>
    <col min="2" max="2" width="65.7109375" style="518" bestFit="1" customWidth="1"/>
    <col min="3" max="3" width="27" style="518" customWidth="1"/>
    <col min="4" max="4" width="23.42578125" style="520" bestFit="1" customWidth="1"/>
    <col min="5" max="5" width="28.28515625" style="522" bestFit="1" customWidth="1"/>
    <col min="6" max="10" width="6.85546875" style="520" customWidth="1"/>
    <col min="11" max="14" width="6.85546875" style="521" customWidth="1"/>
    <col min="15" max="15" width="6.85546875" style="520" customWidth="1"/>
    <col min="16" max="17" width="6.85546875" style="519" customWidth="1"/>
    <col min="18" max="18" width="9.7109375" style="153" bestFit="1" customWidth="1"/>
    <col min="19" max="19" width="13" style="152" customWidth="1"/>
    <col min="20" max="20" width="12.7109375" style="152" customWidth="1"/>
    <col min="21" max="16384" width="27.7109375" style="518"/>
  </cols>
  <sheetData>
    <row r="1" spans="1:20" ht="12.75" customHeight="1" x14ac:dyDescent="0.3">
      <c r="A1" s="574"/>
      <c r="B1" s="572"/>
      <c r="C1" s="572"/>
      <c r="D1" s="572"/>
      <c r="E1" s="573"/>
      <c r="F1" s="572"/>
      <c r="G1" s="572"/>
      <c r="H1" s="572"/>
      <c r="I1" s="572"/>
      <c r="J1" s="572"/>
      <c r="K1" s="572"/>
      <c r="L1" s="572"/>
      <c r="M1" s="572"/>
      <c r="N1" s="572"/>
      <c r="O1" s="572"/>
      <c r="P1" s="572"/>
      <c r="Q1" s="572"/>
      <c r="R1" s="240"/>
      <c r="S1" s="239"/>
      <c r="T1" s="239"/>
    </row>
    <row r="2" spans="1:20" s="571" customFormat="1" ht="23.25" customHeight="1" x14ac:dyDescent="0.35">
      <c r="A2" s="1013" t="s">
        <v>175</v>
      </c>
      <c r="B2" s="1014"/>
      <c r="C2" s="1014"/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1014"/>
      <c r="S2" s="1014"/>
      <c r="T2" s="1014"/>
    </row>
    <row r="3" spans="1:20" s="571" customFormat="1" ht="23.25" customHeight="1" x14ac:dyDescent="0.35">
      <c r="A3" s="1013" t="s">
        <v>2320</v>
      </c>
      <c r="B3" s="1014"/>
      <c r="C3" s="1014"/>
      <c r="D3" s="1014"/>
      <c r="E3" s="1014"/>
      <c r="F3" s="1014"/>
      <c r="G3" s="1014"/>
      <c r="H3" s="1014"/>
      <c r="I3" s="1014"/>
      <c r="J3" s="1014"/>
      <c r="K3" s="1014"/>
      <c r="L3" s="1014"/>
      <c r="M3" s="1014"/>
      <c r="N3" s="1014"/>
      <c r="O3" s="1014"/>
      <c r="P3" s="1014"/>
      <c r="Q3" s="1014"/>
      <c r="R3" s="1014"/>
      <c r="S3" s="1014"/>
      <c r="T3" s="1014"/>
    </row>
    <row r="4" spans="1:20" s="571" customFormat="1" ht="34.5" customHeight="1" x14ac:dyDescent="0.35">
      <c r="A4" s="1015" t="s">
        <v>2319</v>
      </c>
      <c r="B4" s="1016"/>
      <c r="C4" s="1016"/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  <c r="R4" s="1016"/>
      <c r="S4" s="1016"/>
      <c r="T4" s="1016"/>
    </row>
    <row r="5" spans="1:20" s="571" customFormat="1" ht="23.25" customHeight="1" x14ac:dyDescent="0.35">
      <c r="A5" s="1015" t="s">
        <v>22</v>
      </c>
      <c r="B5" s="1016"/>
      <c r="C5" s="1016"/>
      <c r="D5" s="1016"/>
      <c r="E5" s="1016"/>
      <c r="F5" s="1016"/>
      <c r="G5" s="1016"/>
      <c r="H5" s="1016"/>
      <c r="I5" s="1016"/>
      <c r="J5" s="1016"/>
      <c r="K5" s="1016"/>
      <c r="L5" s="1016"/>
      <c r="M5" s="1016"/>
      <c r="N5" s="1016"/>
      <c r="O5" s="1016"/>
      <c r="P5" s="1016"/>
      <c r="Q5" s="1016"/>
      <c r="R5" s="1016"/>
      <c r="S5" s="1016"/>
      <c r="T5" s="1016"/>
    </row>
    <row r="6" spans="1:20" ht="12.75" customHeight="1" x14ac:dyDescent="0.2">
      <c r="A6" s="559" t="s">
        <v>0</v>
      </c>
      <c r="B6" s="565"/>
      <c r="C6" s="565"/>
      <c r="D6" s="537"/>
      <c r="E6" s="564"/>
      <c r="F6" s="569"/>
      <c r="G6" s="568"/>
      <c r="H6" s="568"/>
      <c r="I6" s="568"/>
      <c r="J6" s="568"/>
      <c r="K6" s="568"/>
      <c r="L6" s="570"/>
      <c r="M6" s="568"/>
      <c r="N6" s="561"/>
      <c r="O6" s="561"/>
      <c r="P6" s="566"/>
      <c r="Q6" s="549"/>
      <c r="R6" s="226"/>
      <c r="S6" s="225"/>
      <c r="T6" s="225"/>
    </row>
    <row r="7" spans="1:20" ht="12.75" customHeight="1" x14ac:dyDescent="0.2">
      <c r="A7" s="559" t="s">
        <v>1</v>
      </c>
      <c r="B7" s="565"/>
      <c r="C7" s="565"/>
      <c r="D7" s="537"/>
      <c r="E7" s="564"/>
      <c r="F7" s="569"/>
      <c r="G7" s="562"/>
      <c r="H7" s="562"/>
      <c r="I7" s="562"/>
      <c r="J7" s="562"/>
      <c r="K7" s="562"/>
      <c r="L7" s="563"/>
      <c r="M7" s="568"/>
      <c r="N7" s="561"/>
      <c r="O7" s="567"/>
      <c r="P7" s="566"/>
      <c r="Q7" s="549"/>
      <c r="R7" s="226"/>
      <c r="S7" s="225"/>
      <c r="T7" s="225"/>
    </row>
    <row r="8" spans="1:20" ht="12.75" customHeight="1" x14ac:dyDescent="0.2">
      <c r="A8" s="559" t="s">
        <v>3</v>
      </c>
      <c r="B8" s="565"/>
      <c r="C8" s="565"/>
      <c r="D8" s="537"/>
      <c r="E8" s="564"/>
      <c r="F8" s="537"/>
      <c r="G8" s="561"/>
      <c r="H8" s="561"/>
      <c r="I8" s="561"/>
      <c r="J8" s="561"/>
      <c r="K8" s="562"/>
      <c r="L8" s="563"/>
      <c r="M8" s="562"/>
      <c r="N8" s="561"/>
      <c r="O8" s="560"/>
      <c r="P8" s="549"/>
      <c r="Q8" s="549"/>
      <c r="R8" s="226"/>
      <c r="S8" s="225"/>
      <c r="T8" s="225"/>
    </row>
    <row r="9" spans="1:20" s="554" customFormat="1" ht="12.75" customHeight="1" x14ac:dyDescent="0.15">
      <c r="A9" s="559" t="s">
        <v>2</v>
      </c>
      <c r="B9" s="558"/>
      <c r="C9" s="558"/>
      <c r="D9" s="557"/>
      <c r="E9" s="556"/>
      <c r="F9" s="537"/>
      <c r="G9" s="539"/>
      <c r="H9" s="555"/>
      <c r="I9" s="555"/>
      <c r="J9" s="555"/>
      <c r="K9" s="555"/>
      <c r="L9" s="555"/>
      <c r="M9" s="555"/>
      <c r="N9" s="555"/>
      <c r="O9" s="555"/>
      <c r="P9" s="549"/>
      <c r="Q9" s="549"/>
      <c r="R9" s="218"/>
      <c r="S9" s="217"/>
      <c r="T9" s="217"/>
    </row>
    <row r="10" spans="1:20" s="532" customFormat="1" ht="15.75" x14ac:dyDescent="0.2">
      <c r="A10" s="1017"/>
      <c r="B10" s="1018"/>
      <c r="C10" s="1018"/>
      <c r="D10" s="1018"/>
      <c r="E10" s="1018"/>
      <c r="F10" s="537"/>
      <c r="G10" s="537"/>
      <c r="H10" s="537"/>
      <c r="I10" s="537"/>
      <c r="J10" s="537"/>
      <c r="K10" s="551"/>
      <c r="L10" s="551"/>
      <c r="M10" s="551"/>
      <c r="N10" s="551"/>
      <c r="O10" s="550"/>
      <c r="P10" s="549"/>
      <c r="Q10" s="549"/>
      <c r="R10" s="209"/>
      <c r="S10" s="208"/>
      <c r="T10" s="208"/>
    </row>
    <row r="11" spans="1:20" s="532" customFormat="1" ht="16.5" thickBot="1" x14ac:dyDescent="0.25">
      <c r="A11" s="553"/>
      <c r="B11" s="552"/>
      <c r="C11" s="552"/>
      <c r="D11" s="552"/>
      <c r="E11" s="552"/>
      <c r="F11" s="537"/>
      <c r="G11" s="537"/>
      <c r="H11" s="537"/>
      <c r="I11" s="537"/>
      <c r="J11" s="537"/>
      <c r="K11" s="551"/>
      <c r="L11" s="551"/>
      <c r="M11" s="551"/>
      <c r="N11" s="551"/>
      <c r="O11" s="550"/>
      <c r="P11" s="549"/>
      <c r="Q11" s="549"/>
      <c r="R11" s="209"/>
      <c r="S11" s="208"/>
      <c r="T11" s="208"/>
    </row>
    <row r="12" spans="1:20" s="532" customFormat="1" ht="21" customHeight="1" x14ac:dyDescent="0.2">
      <c r="A12" s="1006" t="s">
        <v>2318</v>
      </c>
      <c r="B12" s="1007"/>
      <c r="C12" s="1007"/>
      <c r="D12" s="1007"/>
      <c r="E12" s="1007"/>
      <c r="F12" s="1007"/>
      <c r="G12" s="1007"/>
      <c r="H12" s="1007"/>
      <c r="I12" s="1007"/>
      <c r="J12" s="1007"/>
      <c r="K12" s="1007"/>
      <c r="L12" s="1007"/>
      <c r="M12" s="1007"/>
      <c r="N12" s="1007"/>
      <c r="O12" s="1007"/>
      <c r="P12" s="1007"/>
      <c r="Q12" s="1007"/>
      <c r="R12" s="1007"/>
      <c r="S12" s="1007"/>
      <c r="T12" s="1007"/>
    </row>
    <row r="13" spans="1:20" s="532" customFormat="1" ht="21" customHeight="1" thickBot="1" x14ac:dyDescent="0.25">
      <c r="A13" s="1008"/>
      <c r="B13" s="1009"/>
      <c r="C13" s="1009"/>
      <c r="D13" s="1009"/>
      <c r="E13" s="1009"/>
      <c r="F13" s="1009"/>
      <c r="G13" s="1009"/>
      <c r="H13" s="1009"/>
      <c r="I13" s="1009"/>
      <c r="J13" s="1009"/>
      <c r="K13" s="1009"/>
      <c r="L13" s="1009"/>
      <c r="M13" s="1009"/>
      <c r="N13" s="1009"/>
      <c r="O13" s="1009"/>
      <c r="P13" s="1009"/>
      <c r="Q13" s="1009"/>
      <c r="R13" s="1009"/>
      <c r="S13" s="1009"/>
      <c r="T13" s="1009"/>
    </row>
    <row r="14" spans="1:20" s="532" customFormat="1" ht="15.75" customHeight="1" x14ac:dyDescent="0.2">
      <c r="A14" s="869" t="s">
        <v>5</v>
      </c>
      <c r="B14" s="869"/>
      <c r="C14" s="869"/>
      <c r="D14" s="869"/>
      <c r="E14" s="869"/>
      <c r="F14" s="869"/>
      <c r="G14" s="869"/>
      <c r="H14" s="869" t="s">
        <v>6</v>
      </c>
      <c r="I14" s="869"/>
      <c r="J14" s="869"/>
      <c r="K14" s="869"/>
      <c r="L14" s="869"/>
      <c r="M14" s="869" t="s">
        <v>2035</v>
      </c>
      <c r="N14" s="869"/>
      <c r="O14" s="869"/>
      <c r="P14" s="869"/>
      <c r="Q14" s="869"/>
      <c r="R14" s="177"/>
      <c r="S14" s="732" t="s">
        <v>1466</v>
      </c>
      <c r="T14" s="732"/>
    </row>
    <row r="15" spans="1:20" s="532" customFormat="1" ht="15.75" customHeight="1" x14ac:dyDescent="0.2">
      <c r="A15" s="308" t="s">
        <v>8</v>
      </c>
      <c r="B15" s="323" t="s">
        <v>9</v>
      </c>
      <c r="C15" s="323" t="s">
        <v>20</v>
      </c>
      <c r="D15" s="323" t="s">
        <v>21</v>
      </c>
      <c r="E15" s="322" t="s">
        <v>24</v>
      </c>
      <c r="F15" s="321" t="s">
        <v>11</v>
      </c>
      <c r="G15" s="321" t="s">
        <v>12</v>
      </c>
      <c r="H15" s="321" t="s">
        <v>13</v>
      </c>
      <c r="I15" s="321" t="s">
        <v>19</v>
      </c>
      <c r="J15" s="321" t="s">
        <v>14</v>
      </c>
      <c r="K15" s="321" t="s">
        <v>15</v>
      </c>
      <c r="L15" s="321" t="s">
        <v>16</v>
      </c>
      <c r="M15" s="320" t="s">
        <v>13</v>
      </c>
      <c r="N15" s="319" t="s">
        <v>19</v>
      </c>
      <c r="O15" s="319" t="s">
        <v>14</v>
      </c>
      <c r="P15" s="319" t="s">
        <v>15</v>
      </c>
      <c r="Q15" s="318" t="s">
        <v>16</v>
      </c>
      <c r="R15" s="169" t="s">
        <v>4</v>
      </c>
      <c r="S15" s="168" t="s">
        <v>17</v>
      </c>
      <c r="T15" s="168" t="s">
        <v>18</v>
      </c>
    </row>
    <row r="16" spans="1:20" s="532" customFormat="1" ht="75" customHeight="1" x14ac:dyDescent="0.2">
      <c r="A16" s="529" t="s">
        <v>2317</v>
      </c>
      <c r="B16" s="529" t="s">
        <v>2316</v>
      </c>
      <c r="C16" s="1001"/>
      <c r="D16" s="1003" t="s">
        <v>2315</v>
      </c>
      <c r="E16" s="528" t="s">
        <v>2314</v>
      </c>
      <c r="F16" s="527">
        <v>18</v>
      </c>
      <c r="G16" s="527" t="s">
        <v>23</v>
      </c>
      <c r="H16" s="526">
        <v>22.8</v>
      </c>
      <c r="I16" s="526">
        <v>13.25</v>
      </c>
      <c r="J16" s="526">
        <v>13.25</v>
      </c>
      <c r="K16" s="526">
        <v>28.5</v>
      </c>
      <c r="L16" s="526">
        <f>(K16*J16*I16)/1728</f>
        <v>2.8955620659722223</v>
      </c>
      <c r="M16" s="526">
        <v>21</v>
      </c>
      <c r="N16" s="526">
        <v>12.5</v>
      </c>
      <c r="O16" s="526">
        <v>12.5</v>
      </c>
      <c r="P16" s="526">
        <v>27.5</v>
      </c>
      <c r="Q16" s="526">
        <f>(P16*O16*N16)/1728</f>
        <v>2.4866174768518516</v>
      </c>
      <c r="R16" s="163" t="s">
        <v>23</v>
      </c>
      <c r="S16" s="72">
        <v>5.29</v>
      </c>
      <c r="T16" s="72">
        <f>S16*F16</f>
        <v>95.22</v>
      </c>
    </row>
    <row r="17" spans="1:20" s="532" customFormat="1" ht="19.5" customHeight="1" x14ac:dyDescent="0.2">
      <c r="A17" s="469" t="s">
        <v>2313</v>
      </c>
      <c r="B17" s="525" t="s">
        <v>2312</v>
      </c>
      <c r="C17" s="1002"/>
      <c r="D17" s="1004"/>
      <c r="E17" s="541">
        <v>786309224797</v>
      </c>
      <c r="F17" s="535">
        <v>6</v>
      </c>
      <c r="G17" s="1000"/>
      <c r="H17" s="1000"/>
      <c r="I17" s="1000"/>
      <c r="J17" s="1000"/>
      <c r="K17" s="1000"/>
      <c r="L17" s="1000"/>
      <c r="M17" s="1000"/>
      <c r="N17" s="1000"/>
      <c r="O17" s="1000"/>
      <c r="P17" s="1000"/>
      <c r="Q17" s="1000"/>
      <c r="R17" s="1000"/>
      <c r="S17" s="1000"/>
      <c r="T17" s="1000"/>
    </row>
    <row r="18" spans="1:20" s="532" customFormat="1" ht="19.5" customHeight="1" x14ac:dyDescent="0.2">
      <c r="A18" s="469" t="s">
        <v>2311</v>
      </c>
      <c r="B18" s="525" t="s">
        <v>2310</v>
      </c>
      <c r="C18" s="1002"/>
      <c r="D18" s="1004"/>
      <c r="E18" s="541">
        <v>786309224797</v>
      </c>
      <c r="F18" s="535">
        <v>6</v>
      </c>
      <c r="G18" s="1000"/>
      <c r="H18" s="1000"/>
      <c r="I18" s="1000"/>
      <c r="J18" s="1000"/>
      <c r="K18" s="1000"/>
      <c r="L18" s="1000"/>
      <c r="M18" s="1000"/>
      <c r="N18" s="1000"/>
      <c r="O18" s="1000"/>
      <c r="P18" s="1000"/>
      <c r="Q18" s="1000"/>
      <c r="R18" s="1000"/>
      <c r="S18" s="1000"/>
      <c r="T18" s="1000"/>
    </row>
    <row r="19" spans="1:20" s="532" customFormat="1" ht="19.5" customHeight="1" x14ac:dyDescent="0.2">
      <c r="A19" s="543" t="s">
        <v>2309</v>
      </c>
      <c r="B19" s="525" t="s">
        <v>2308</v>
      </c>
      <c r="C19" s="1002"/>
      <c r="D19" s="1004"/>
      <c r="E19" s="541">
        <v>786309224797</v>
      </c>
      <c r="F19" s="535">
        <v>6</v>
      </c>
      <c r="G19" s="1000"/>
      <c r="H19" s="1000"/>
      <c r="I19" s="1000"/>
      <c r="J19" s="1000"/>
      <c r="K19" s="1000"/>
      <c r="L19" s="1000"/>
      <c r="M19" s="1000"/>
      <c r="N19" s="1000"/>
      <c r="O19" s="1000"/>
      <c r="P19" s="1000"/>
      <c r="Q19" s="1000"/>
      <c r="R19" s="1000"/>
      <c r="S19" s="1000"/>
      <c r="T19" s="1000"/>
    </row>
    <row r="20" spans="1:20" s="532" customFormat="1" ht="75" customHeight="1" x14ac:dyDescent="0.2">
      <c r="A20" s="529" t="s">
        <v>2307</v>
      </c>
      <c r="B20" s="529" t="s">
        <v>2306</v>
      </c>
      <c r="C20" s="1001"/>
      <c r="D20" s="1003" t="s">
        <v>2296</v>
      </c>
      <c r="E20" s="528" t="s">
        <v>2305</v>
      </c>
      <c r="F20" s="527">
        <v>18</v>
      </c>
      <c r="G20" s="527" t="s">
        <v>23</v>
      </c>
      <c r="H20" s="526">
        <v>22.8</v>
      </c>
      <c r="I20" s="526">
        <v>13.25</v>
      </c>
      <c r="J20" s="526">
        <v>13.25</v>
      </c>
      <c r="K20" s="526">
        <v>28.5</v>
      </c>
      <c r="L20" s="526">
        <f>(K20*J20*I20)/1728</f>
        <v>2.8955620659722223</v>
      </c>
      <c r="M20" s="526">
        <v>21</v>
      </c>
      <c r="N20" s="526">
        <v>12.5</v>
      </c>
      <c r="O20" s="526">
        <v>12.5</v>
      </c>
      <c r="P20" s="526">
        <v>27.5</v>
      </c>
      <c r="Q20" s="526">
        <f>(P20*O20*N20)/1728</f>
        <v>2.4866174768518516</v>
      </c>
      <c r="R20" s="163" t="s">
        <v>23</v>
      </c>
      <c r="S20" s="72">
        <v>5.29</v>
      </c>
      <c r="T20" s="72">
        <f>S20*F20</f>
        <v>95.22</v>
      </c>
    </row>
    <row r="21" spans="1:20" s="532" customFormat="1" ht="19.5" customHeight="1" x14ac:dyDescent="0.2">
      <c r="A21" s="469" t="s">
        <v>2304</v>
      </c>
      <c r="B21" s="525" t="s">
        <v>2303</v>
      </c>
      <c r="C21" s="1002"/>
      <c r="D21" s="1004"/>
      <c r="E21" s="541">
        <v>786309224810</v>
      </c>
      <c r="F21" s="535">
        <v>6</v>
      </c>
      <c r="G21" s="1000"/>
      <c r="H21" s="1000"/>
      <c r="I21" s="1000"/>
      <c r="J21" s="1000"/>
      <c r="K21" s="1000"/>
      <c r="L21" s="1000"/>
      <c r="M21" s="1000"/>
      <c r="N21" s="1000"/>
      <c r="O21" s="1000"/>
      <c r="P21" s="1000"/>
      <c r="Q21" s="1000"/>
      <c r="R21" s="1000"/>
      <c r="S21" s="1000"/>
      <c r="T21" s="1000"/>
    </row>
    <row r="22" spans="1:20" s="532" customFormat="1" ht="19.5" customHeight="1" x14ac:dyDescent="0.2">
      <c r="A22" s="469" t="s">
        <v>2302</v>
      </c>
      <c r="B22" s="525" t="s">
        <v>2301</v>
      </c>
      <c r="C22" s="1002"/>
      <c r="D22" s="1004"/>
      <c r="E22" s="541">
        <v>786309224810</v>
      </c>
      <c r="F22" s="535">
        <v>6</v>
      </c>
      <c r="G22" s="1000"/>
      <c r="H22" s="1000"/>
      <c r="I22" s="1000"/>
      <c r="J22" s="1000"/>
      <c r="K22" s="1000"/>
      <c r="L22" s="1000"/>
      <c r="M22" s="1000"/>
      <c r="N22" s="1000"/>
      <c r="O22" s="1000"/>
      <c r="P22" s="1000"/>
      <c r="Q22" s="1000"/>
      <c r="R22" s="1000"/>
      <c r="S22" s="1000"/>
      <c r="T22" s="1000"/>
    </row>
    <row r="23" spans="1:20" s="532" customFormat="1" ht="19.5" customHeight="1" x14ac:dyDescent="0.2">
      <c r="A23" s="469" t="s">
        <v>2300</v>
      </c>
      <c r="B23" s="525" t="s">
        <v>2299</v>
      </c>
      <c r="C23" s="1002"/>
      <c r="D23" s="1004"/>
      <c r="E23" s="541">
        <v>786309224810</v>
      </c>
      <c r="F23" s="545">
        <v>6</v>
      </c>
      <c r="G23" s="1000"/>
      <c r="H23" s="1000"/>
      <c r="I23" s="1000"/>
      <c r="J23" s="1000"/>
      <c r="K23" s="1000"/>
      <c r="L23" s="1000"/>
      <c r="M23" s="1000"/>
      <c r="N23" s="1000"/>
      <c r="O23" s="1000"/>
      <c r="P23" s="1000"/>
      <c r="Q23" s="1000"/>
      <c r="R23" s="1000"/>
      <c r="S23" s="1000"/>
      <c r="T23" s="1000"/>
    </row>
    <row r="24" spans="1:20" s="532" customFormat="1" ht="75" customHeight="1" x14ac:dyDescent="0.2">
      <c r="A24" s="529" t="s">
        <v>2298</v>
      </c>
      <c r="B24" s="529" t="s">
        <v>2297</v>
      </c>
      <c r="C24" s="1001"/>
      <c r="D24" s="1003" t="s">
        <v>2296</v>
      </c>
      <c r="E24" s="528" t="s">
        <v>2295</v>
      </c>
      <c r="F24" s="527">
        <v>18</v>
      </c>
      <c r="G24" s="527" t="s">
        <v>23</v>
      </c>
      <c r="H24" s="526">
        <v>22.8</v>
      </c>
      <c r="I24" s="526">
        <v>13.25</v>
      </c>
      <c r="J24" s="526">
        <v>13.25</v>
      </c>
      <c r="K24" s="526">
        <v>28.5</v>
      </c>
      <c r="L24" s="526">
        <f>(K24*J24*I24)/1728</f>
        <v>2.8955620659722223</v>
      </c>
      <c r="M24" s="526">
        <v>21</v>
      </c>
      <c r="N24" s="526">
        <v>12.5</v>
      </c>
      <c r="O24" s="526">
        <v>12.5</v>
      </c>
      <c r="P24" s="526">
        <v>27.5</v>
      </c>
      <c r="Q24" s="526">
        <f>(P24*O24*N24)/1728</f>
        <v>2.4866174768518516</v>
      </c>
      <c r="R24" s="163" t="s">
        <v>23</v>
      </c>
      <c r="S24" s="72">
        <v>5.29</v>
      </c>
      <c r="T24" s="72">
        <f>S24*F24</f>
        <v>95.22</v>
      </c>
    </row>
    <row r="25" spans="1:20" s="532" customFormat="1" ht="19.5" customHeight="1" x14ac:dyDescent="0.2">
      <c r="A25" s="469" t="s">
        <v>2294</v>
      </c>
      <c r="B25" s="525" t="s">
        <v>2282</v>
      </c>
      <c r="C25" s="1002"/>
      <c r="D25" s="1004"/>
      <c r="E25" s="541">
        <v>786309224834</v>
      </c>
      <c r="F25" s="535">
        <v>6</v>
      </c>
      <c r="G25" s="1000"/>
      <c r="H25" s="1000"/>
      <c r="I25" s="1000"/>
      <c r="J25" s="1000"/>
      <c r="K25" s="1000"/>
      <c r="L25" s="1000"/>
      <c r="M25" s="1000"/>
      <c r="N25" s="1000"/>
      <c r="O25" s="1000"/>
      <c r="P25" s="1000"/>
      <c r="Q25" s="1000"/>
      <c r="R25" s="1000"/>
      <c r="S25" s="1000"/>
      <c r="T25" s="1000"/>
    </row>
    <row r="26" spans="1:20" s="532" customFormat="1" ht="19.5" customHeight="1" x14ac:dyDescent="0.2">
      <c r="A26" s="469" t="s">
        <v>2293</v>
      </c>
      <c r="B26" s="525" t="s">
        <v>2292</v>
      </c>
      <c r="C26" s="1002"/>
      <c r="D26" s="1004"/>
      <c r="E26" s="541">
        <v>786309224834</v>
      </c>
      <c r="F26" s="535">
        <v>6</v>
      </c>
      <c r="G26" s="1000"/>
      <c r="H26" s="1000"/>
      <c r="I26" s="1000"/>
      <c r="J26" s="1000"/>
      <c r="K26" s="1000"/>
      <c r="L26" s="1000"/>
      <c r="M26" s="1000"/>
      <c r="N26" s="1000"/>
      <c r="O26" s="1000"/>
      <c r="P26" s="1000"/>
      <c r="Q26" s="1000"/>
      <c r="R26" s="1000"/>
      <c r="S26" s="1000"/>
      <c r="T26" s="1000"/>
    </row>
    <row r="27" spans="1:20" s="532" customFormat="1" ht="19.5" customHeight="1" x14ac:dyDescent="0.2">
      <c r="A27" s="469" t="s">
        <v>2291</v>
      </c>
      <c r="B27" s="525" t="s">
        <v>2290</v>
      </c>
      <c r="C27" s="1005"/>
      <c r="D27" s="1004"/>
      <c r="E27" s="541">
        <v>786309224834</v>
      </c>
      <c r="F27" s="535">
        <v>6</v>
      </c>
      <c r="G27" s="1000"/>
      <c r="H27" s="1000"/>
      <c r="I27" s="1000"/>
      <c r="J27" s="1000"/>
      <c r="K27" s="1000"/>
      <c r="L27" s="1000"/>
      <c r="M27" s="1000"/>
      <c r="N27" s="1000"/>
      <c r="O27" s="1000"/>
      <c r="P27" s="1000"/>
      <c r="Q27" s="1000"/>
      <c r="R27" s="1000"/>
      <c r="S27" s="1000"/>
      <c r="T27" s="1000"/>
    </row>
    <row r="28" spans="1:20" s="532" customFormat="1" ht="75" customHeight="1" x14ac:dyDescent="0.2">
      <c r="A28" s="529" t="s">
        <v>2289</v>
      </c>
      <c r="B28" s="529" t="s">
        <v>2288</v>
      </c>
      <c r="C28" s="1001"/>
      <c r="D28" s="1003" t="s">
        <v>2287</v>
      </c>
      <c r="E28" s="528" t="s">
        <v>2286</v>
      </c>
      <c r="F28" s="527">
        <v>18</v>
      </c>
      <c r="G28" s="527" t="s">
        <v>23</v>
      </c>
      <c r="H28" s="526">
        <v>22.8</v>
      </c>
      <c r="I28" s="526">
        <v>13.25</v>
      </c>
      <c r="J28" s="526">
        <v>13.25</v>
      </c>
      <c r="K28" s="526">
        <v>28.5</v>
      </c>
      <c r="L28" s="526">
        <f>(K28*J28*I28)/1728</f>
        <v>2.8955620659722223</v>
      </c>
      <c r="M28" s="526">
        <v>21</v>
      </c>
      <c r="N28" s="526">
        <v>12.5</v>
      </c>
      <c r="O28" s="526">
        <v>12.5</v>
      </c>
      <c r="P28" s="526">
        <v>27.5</v>
      </c>
      <c r="Q28" s="526">
        <f>(P28*O28*N28)/1728</f>
        <v>2.4866174768518516</v>
      </c>
      <c r="R28" s="163" t="s">
        <v>23</v>
      </c>
      <c r="S28" s="72">
        <v>5.29</v>
      </c>
      <c r="T28" s="72">
        <f>S28*F28</f>
        <v>95.22</v>
      </c>
    </row>
    <row r="29" spans="1:20" s="532" customFormat="1" ht="19.5" customHeight="1" x14ac:dyDescent="0.2">
      <c r="A29" s="469" t="s">
        <v>2285</v>
      </c>
      <c r="B29" s="525" t="s">
        <v>2284</v>
      </c>
      <c r="C29" s="1002"/>
      <c r="D29" s="1004"/>
      <c r="E29" s="541">
        <v>786309224858</v>
      </c>
      <c r="F29" s="535">
        <v>6</v>
      </c>
      <c r="G29" s="1000"/>
      <c r="H29" s="1000"/>
      <c r="I29" s="1000"/>
      <c r="J29" s="1000"/>
      <c r="K29" s="1000"/>
      <c r="L29" s="1000"/>
      <c r="M29" s="1000"/>
      <c r="N29" s="1000"/>
      <c r="O29" s="1000"/>
      <c r="P29" s="1000"/>
      <c r="Q29" s="1000"/>
      <c r="R29" s="1000"/>
      <c r="S29" s="1000"/>
      <c r="T29" s="1000"/>
    </row>
    <row r="30" spans="1:20" s="532" customFormat="1" ht="19.5" customHeight="1" x14ac:dyDescent="0.2">
      <c r="A30" s="469" t="s">
        <v>2283</v>
      </c>
      <c r="B30" s="525" t="s">
        <v>2282</v>
      </c>
      <c r="C30" s="1002"/>
      <c r="D30" s="1004"/>
      <c r="E30" s="541">
        <v>786309224858</v>
      </c>
      <c r="F30" s="535">
        <v>6</v>
      </c>
      <c r="G30" s="1000"/>
      <c r="H30" s="1000"/>
      <c r="I30" s="1000"/>
      <c r="J30" s="1000"/>
      <c r="K30" s="1000"/>
      <c r="L30" s="1000"/>
      <c r="M30" s="1000"/>
      <c r="N30" s="1000"/>
      <c r="O30" s="1000"/>
      <c r="P30" s="1000"/>
      <c r="Q30" s="1000"/>
      <c r="R30" s="1000"/>
      <c r="S30" s="1000"/>
      <c r="T30" s="1000"/>
    </row>
    <row r="31" spans="1:20" s="532" customFormat="1" ht="19.5" customHeight="1" thickBot="1" x14ac:dyDescent="0.25">
      <c r="A31" s="469" t="s">
        <v>2281</v>
      </c>
      <c r="B31" s="525" t="s">
        <v>2280</v>
      </c>
      <c r="C31" s="1005"/>
      <c r="D31" s="1004"/>
      <c r="E31" s="541">
        <v>786309224858</v>
      </c>
      <c r="F31" s="535">
        <v>6</v>
      </c>
      <c r="G31" s="1000"/>
      <c r="H31" s="1000"/>
      <c r="I31" s="1000"/>
      <c r="J31" s="1000"/>
      <c r="K31" s="1000"/>
      <c r="L31" s="1000"/>
      <c r="M31" s="1000"/>
      <c r="N31" s="1000"/>
      <c r="O31" s="1000"/>
      <c r="P31" s="1000"/>
      <c r="Q31" s="1000"/>
      <c r="R31" s="1000"/>
      <c r="S31" s="1000"/>
      <c r="T31" s="1000"/>
    </row>
    <row r="32" spans="1:20" s="532" customFormat="1" ht="19.5" customHeight="1" x14ac:dyDescent="0.2">
      <c r="A32" s="1006" t="s">
        <v>2704</v>
      </c>
      <c r="B32" s="1007"/>
      <c r="C32" s="1007"/>
      <c r="D32" s="1007"/>
      <c r="E32" s="1007"/>
      <c r="F32" s="1007"/>
      <c r="G32" s="1007"/>
      <c r="H32" s="1007"/>
      <c r="I32" s="1007"/>
      <c r="J32" s="1007"/>
      <c r="K32" s="1007"/>
      <c r="L32" s="1007"/>
      <c r="M32" s="1007"/>
      <c r="N32" s="1007"/>
      <c r="O32" s="1007"/>
      <c r="P32" s="1007"/>
      <c r="Q32" s="1007"/>
      <c r="R32" s="1007"/>
      <c r="S32" s="1007"/>
      <c r="T32" s="1007"/>
    </row>
    <row r="33" spans="1:20" s="532" customFormat="1" ht="19.5" customHeight="1" thickBot="1" x14ac:dyDescent="0.25">
      <c r="A33" s="1008"/>
      <c r="B33" s="1009"/>
      <c r="C33" s="1009"/>
      <c r="D33" s="1009"/>
      <c r="E33" s="1009"/>
      <c r="F33" s="1009"/>
      <c r="G33" s="1009"/>
      <c r="H33" s="1009"/>
      <c r="I33" s="1009"/>
      <c r="J33" s="1009"/>
      <c r="K33" s="1009"/>
      <c r="L33" s="1009"/>
      <c r="M33" s="1009"/>
      <c r="N33" s="1009"/>
      <c r="O33" s="1009"/>
      <c r="P33" s="1009"/>
      <c r="Q33" s="1009"/>
      <c r="R33" s="1009"/>
      <c r="S33" s="1009"/>
      <c r="T33" s="1009"/>
    </row>
    <row r="34" spans="1:20" s="532" customFormat="1" ht="19.5" customHeight="1" x14ac:dyDescent="0.2">
      <c r="A34" s="869" t="s">
        <v>5</v>
      </c>
      <c r="B34" s="869"/>
      <c r="C34" s="869"/>
      <c r="D34" s="869"/>
      <c r="E34" s="869"/>
      <c r="F34" s="869"/>
      <c r="G34" s="869"/>
      <c r="H34" s="869" t="s">
        <v>6</v>
      </c>
      <c r="I34" s="869"/>
      <c r="J34" s="869"/>
      <c r="K34" s="869"/>
      <c r="L34" s="869"/>
      <c r="M34" s="869" t="s">
        <v>2035</v>
      </c>
      <c r="N34" s="869"/>
      <c r="O34" s="869"/>
      <c r="P34" s="869"/>
      <c r="Q34" s="869"/>
      <c r="R34" s="177"/>
      <c r="S34" s="732" t="s">
        <v>1466</v>
      </c>
      <c r="T34" s="732"/>
    </row>
    <row r="35" spans="1:20" s="532" customFormat="1" ht="19.5" customHeight="1" x14ac:dyDescent="0.2">
      <c r="A35" s="308" t="s">
        <v>8</v>
      </c>
      <c r="B35" s="323" t="s">
        <v>9</v>
      </c>
      <c r="C35" s="323" t="s">
        <v>20</v>
      </c>
      <c r="D35" s="323" t="s">
        <v>21</v>
      </c>
      <c r="E35" s="322" t="s">
        <v>24</v>
      </c>
      <c r="F35" s="321" t="s">
        <v>11</v>
      </c>
      <c r="G35" s="321" t="s">
        <v>12</v>
      </c>
      <c r="H35" s="321" t="s">
        <v>13</v>
      </c>
      <c r="I35" s="321" t="s">
        <v>19</v>
      </c>
      <c r="J35" s="321" t="s">
        <v>14</v>
      </c>
      <c r="K35" s="321" t="s">
        <v>15</v>
      </c>
      <c r="L35" s="321" t="s">
        <v>16</v>
      </c>
      <c r="M35" s="320" t="s">
        <v>13</v>
      </c>
      <c r="N35" s="319" t="s">
        <v>19</v>
      </c>
      <c r="O35" s="319" t="s">
        <v>14</v>
      </c>
      <c r="P35" s="319" t="s">
        <v>15</v>
      </c>
      <c r="Q35" s="318" t="s">
        <v>16</v>
      </c>
      <c r="R35" s="169" t="s">
        <v>4</v>
      </c>
      <c r="S35" s="168" t="s">
        <v>17</v>
      </c>
      <c r="T35" s="168" t="s">
        <v>18</v>
      </c>
    </row>
    <row r="36" spans="1:20" s="532" customFormat="1" ht="75" customHeight="1" x14ac:dyDescent="0.2">
      <c r="A36" s="529" t="s">
        <v>2279</v>
      </c>
      <c r="B36" s="529" t="s">
        <v>2278</v>
      </c>
      <c r="C36" s="1001"/>
      <c r="D36" s="1003" t="s">
        <v>2277</v>
      </c>
      <c r="E36" s="528" t="s">
        <v>2276</v>
      </c>
      <c r="F36" s="527">
        <v>36</v>
      </c>
      <c r="G36" s="527">
        <v>36</v>
      </c>
      <c r="H36" s="526">
        <v>22.4</v>
      </c>
      <c r="I36" s="526">
        <v>13</v>
      </c>
      <c r="J36" s="526">
        <v>12.75</v>
      </c>
      <c r="K36" s="526">
        <v>31.125</v>
      </c>
      <c r="L36" s="526">
        <f>(K36*J36*I36)/1728</f>
        <v>2.9855143229166665</v>
      </c>
      <c r="M36" s="526">
        <v>20.399999999999999</v>
      </c>
      <c r="N36" s="526">
        <v>12.25</v>
      </c>
      <c r="O36" s="526">
        <v>12.25</v>
      </c>
      <c r="P36" s="526">
        <v>30.25</v>
      </c>
      <c r="Q36" s="526">
        <f>(P36*O36*N36)/1728</f>
        <v>2.6269621672453702</v>
      </c>
      <c r="R36" s="163" t="s">
        <v>23</v>
      </c>
      <c r="S36" s="72">
        <v>3.25</v>
      </c>
      <c r="T36" s="72">
        <f>S36*F36</f>
        <v>117</v>
      </c>
    </row>
    <row r="37" spans="1:20" s="532" customFormat="1" ht="19.5" customHeight="1" x14ac:dyDescent="0.2">
      <c r="A37" s="469" t="s">
        <v>2275</v>
      </c>
      <c r="B37" s="525" t="s">
        <v>2274</v>
      </c>
      <c r="C37" s="1002"/>
      <c r="D37" s="1004"/>
      <c r="E37" s="541">
        <v>786309226425</v>
      </c>
      <c r="F37" s="535">
        <v>9</v>
      </c>
      <c r="G37" s="1000" t="s">
        <v>1973</v>
      </c>
      <c r="H37" s="1000"/>
      <c r="I37" s="1000"/>
      <c r="J37" s="1000"/>
      <c r="K37" s="1000"/>
      <c r="L37" s="1000"/>
      <c r="M37" s="1000"/>
      <c r="N37" s="1000"/>
      <c r="O37" s="1000"/>
      <c r="P37" s="1000"/>
      <c r="Q37" s="1000"/>
      <c r="R37" s="1000"/>
      <c r="S37" s="1000"/>
      <c r="T37" s="1000"/>
    </row>
    <row r="38" spans="1:20" s="532" customFormat="1" ht="19.5" customHeight="1" x14ac:dyDescent="0.2">
      <c r="A38" s="469" t="s">
        <v>2273</v>
      </c>
      <c r="B38" s="525" t="s">
        <v>1974</v>
      </c>
      <c r="C38" s="1002"/>
      <c r="D38" s="1004"/>
      <c r="E38" s="541">
        <v>786309226425</v>
      </c>
      <c r="F38" s="535">
        <v>9</v>
      </c>
      <c r="G38" s="1000"/>
      <c r="H38" s="1000"/>
      <c r="I38" s="1000"/>
      <c r="J38" s="1000"/>
      <c r="K38" s="1000"/>
      <c r="L38" s="1000"/>
      <c r="M38" s="1000"/>
      <c r="N38" s="1000"/>
      <c r="O38" s="1000"/>
      <c r="P38" s="1000"/>
      <c r="Q38" s="1000"/>
      <c r="R38" s="1000"/>
      <c r="S38" s="1000"/>
      <c r="T38" s="1000"/>
    </row>
    <row r="39" spans="1:20" s="532" customFormat="1" ht="19.5" customHeight="1" x14ac:dyDescent="0.2">
      <c r="A39" s="469" t="s">
        <v>2272</v>
      </c>
      <c r="B39" s="525" t="s">
        <v>2271</v>
      </c>
      <c r="C39" s="1002"/>
      <c r="D39" s="1004"/>
      <c r="E39" s="541">
        <v>786309226425</v>
      </c>
      <c r="F39" s="535">
        <v>9</v>
      </c>
      <c r="G39" s="1000"/>
      <c r="H39" s="1000"/>
      <c r="I39" s="1000"/>
      <c r="J39" s="1000"/>
      <c r="K39" s="1000"/>
      <c r="L39" s="1000"/>
      <c r="M39" s="1000"/>
      <c r="N39" s="1000"/>
      <c r="O39" s="1000"/>
      <c r="P39" s="1000"/>
      <c r="Q39" s="1000"/>
      <c r="R39" s="1000"/>
      <c r="S39" s="1000"/>
      <c r="T39" s="1000"/>
    </row>
    <row r="40" spans="1:20" s="532" customFormat="1" ht="19.5" customHeight="1" x14ac:dyDescent="0.2">
      <c r="A40" s="469" t="s">
        <v>2270</v>
      </c>
      <c r="B40" s="525" t="s">
        <v>2269</v>
      </c>
      <c r="C40" s="1005"/>
      <c r="D40" s="1011"/>
      <c r="E40" s="541">
        <v>786309226425</v>
      </c>
      <c r="F40" s="535">
        <v>9</v>
      </c>
      <c r="G40" s="1000"/>
      <c r="H40" s="1000"/>
      <c r="I40" s="1000"/>
      <c r="J40" s="1000"/>
      <c r="K40" s="1000"/>
      <c r="L40" s="1000"/>
      <c r="M40" s="1000"/>
      <c r="N40" s="1000"/>
      <c r="O40" s="1000"/>
      <c r="P40" s="1000"/>
      <c r="Q40" s="1000"/>
      <c r="R40" s="1000"/>
      <c r="S40" s="1000"/>
      <c r="T40" s="1000"/>
    </row>
    <row r="41" spans="1:20" s="532" customFormat="1" ht="75" customHeight="1" x14ac:dyDescent="0.2">
      <c r="A41" s="529" t="s">
        <v>2268</v>
      </c>
      <c r="B41" s="529" t="s">
        <v>2267</v>
      </c>
      <c r="C41" s="1001"/>
      <c r="D41" s="1003" t="s">
        <v>2266</v>
      </c>
      <c r="E41" s="528" t="s">
        <v>2265</v>
      </c>
      <c r="F41" s="527">
        <v>36</v>
      </c>
      <c r="G41" s="527">
        <v>36</v>
      </c>
      <c r="H41" s="526">
        <v>22.4</v>
      </c>
      <c r="I41" s="526">
        <v>13</v>
      </c>
      <c r="J41" s="526">
        <v>12.75</v>
      </c>
      <c r="K41" s="526">
        <v>31.125</v>
      </c>
      <c r="L41" s="526">
        <f>(K41*J41*I41)/1728</f>
        <v>2.9855143229166665</v>
      </c>
      <c r="M41" s="526">
        <v>20.399999999999999</v>
      </c>
      <c r="N41" s="526">
        <v>12.25</v>
      </c>
      <c r="O41" s="526">
        <v>12.25</v>
      </c>
      <c r="P41" s="526">
        <v>30.25</v>
      </c>
      <c r="Q41" s="526">
        <f>(P41*O41*N41)/1728</f>
        <v>2.6269621672453702</v>
      </c>
      <c r="R41" s="163" t="s">
        <v>23</v>
      </c>
      <c r="S41" s="72">
        <v>3.25</v>
      </c>
      <c r="T41" s="72">
        <f>S41*F41</f>
        <v>117</v>
      </c>
    </row>
    <row r="42" spans="1:20" s="532" customFormat="1" ht="19.5" customHeight="1" x14ac:dyDescent="0.2">
      <c r="A42" s="469" t="s">
        <v>2264</v>
      </c>
      <c r="B42" s="525" t="s">
        <v>2263</v>
      </c>
      <c r="C42" s="1002"/>
      <c r="D42" s="1004"/>
      <c r="E42" s="541">
        <v>786309226449</v>
      </c>
      <c r="F42" s="535">
        <v>9</v>
      </c>
      <c r="G42" s="1000" t="s">
        <v>1973</v>
      </c>
      <c r="H42" s="1000"/>
      <c r="I42" s="1000"/>
      <c r="J42" s="1000"/>
      <c r="K42" s="1000"/>
      <c r="L42" s="1000"/>
      <c r="M42" s="1000"/>
      <c r="N42" s="1000"/>
      <c r="O42" s="1000"/>
      <c r="P42" s="1000"/>
      <c r="Q42" s="1000"/>
      <c r="R42" s="1000"/>
      <c r="S42" s="1000"/>
      <c r="T42" s="1000"/>
    </row>
    <row r="43" spans="1:20" s="532" customFormat="1" ht="19.5" customHeight="1" x14ac:dyDescent="0.2">
      <c r="A43" s="469" t="s">
        <v>2262</v>
      </c>
      <c r="B43" s="525" t="s">
        <v>2261</v>
      </c>
      <c r="C43" s="1002"/>
      <c r="D43" s="1004"/>
      <c r="E43" s="541">
        <v>786309226449</v>
      </c>
      <c r="F43" s="535">
        <v>9</v>
      </c>
      <c r="G43" s="1000"/>
      <c r="H43" s="1000"/>
      <c r="I43" s="1000"/>
      <c r="J43" s="1000"/>
      <c r="K43" s="1000"/>
      <c r="L43" s="1000"/>
      <c r="M43" s="1000"/>
      <c r="N43" s="1000"/>
      <c r="O43" s="1000"/>
      <c r="P43" s="1000"/>
      <c r="Q43" s="1000"/>
      <c r="R43" s="1000"/>
      <c r="S43" s="1000"/>
      <c r="T43" s="1000"/>
    </row>
    <row r="44" spans="1:20" s="532" customFormat="1" ht="19.5" customHeight="1" x14ac:dyDescent="0.2">
      <c r="A44" s="469" t="s">
        <v>2260</v>
      </c>
      <c r="B44" s="525" t="s">
        <v>2259</v>
      </c>
      <c r="C44" s="1002"/>
      <c r="D44" s="1004"/>
      <c r="E44" s="541">
        <v>786309226449</v>
      </c>
      <c r="F44" s="535">
        <v>9</v>
      </c>
      <c r="G44" s="1000"/>
      <c r="H44" s="1000"/>
      <c r="I44" s="1000"/>
      <c r="J44" s="1000"/>
      <c r="K44" s="1000"/>
      <c r="L44" s="1000"/>
      <c r="M44" s="1000"/>
      <c r="N44" s="1000"/>
      <c r="O44" s="1000"/>
      <c r="P44" s="1000"/>
      <c r="Q44" s="1000"/>
      <c r="R44" s="1000"/>
      <c r="S44" s="1000"/>
      <c r="T44" s="1000"/>
    </row>
    <row r="45" spans="1:20" s="532" customFormat="1" ht="19.5" customHeight="1" x14ac:dyDescent="0.2">
      <c r="A45" s="469" t="s">
        <v>2258</v>
      </c>
      <c r="B45" s="525" t="s">
        <v>2257</v>
      </c>
      <c r="C45" s="1005"/>
      <c r="D45" s="1011"/>
      <c r="E45" s="541">
        <v>786309226449</v>
      </c>
      <c r="F45" s="535">
        <v>9</v>
      </c>
      <c r="G45" s="1000"/>
      <c r="H45" s="1000"/>
      <c r="I45" s="1000"/>
      <c r="J45" s="1000"/>
      <c r="K45" s="1000"/>
      <c r="L45" s="1000"/>
      <c r="M45" s="1000"/>
      <c r="N45" s="1000"/>
      <c r="O45" s="1000"/>
      <c r="P45" s="1000"/>
      <c r="Q45" s="1000"/>
      <c r="R45" s="1000"/>
      <c r="S45" s="1000"/>
      <c r="T45" s="1000"/>
    </row>
    <row r="46" spans="1:20" s="532" customFormat="1" ht="75" customHeight="1" x14ac:dyDescent="0.2">
      <c r="A46" s="529" t="s">
        <v>2256</v>
      </c>
      <c r="B46" s="529" t="s">
        <v>2255</v>
      </c>
      <c r="C46" s="1001"/>
      <c r="D46" s="1003" t="s">
        <v>2254</v>
      </c>
      <c r="E46" s="528" t="s">
        <v>2253</v>
      </c>
      <c r="F46" s="527">
        <v>36</v>
      </c>
      <c r="G46" s="527">
        <v>36</v>
      </c>
      <c r="H46" s="526">
        <v>22.4</v>
      </c>
      <c r="I46" s="526">
        <v>13</v>
      </c>
      <c r="J46" s="526">
        <v>12.75</v>
      </c>
      <c r="K46" s="526">
        <v>31.125</v>
      </c>
      <c r="L46" s="526">
        <f>(K46*J46*I46)/1728</f>
        <v>2.9855143229166665</v>
      </c>
      <c r="M46" s="526">
        <v>20.399999999999999</v>
      </c>
      <c r="N46" s="526">
        <v>12.25</v>
      </c>
      <c r="O46" s="526">
        <v>12.25</v>
      </c>
      <c r="P46" s="526">
        <v>30.25</v>
      </c>
      <c r="Q46" s="526">
        <f>(P46*O46*N46)/1728</f>
        <v>2.6269621672453702</v>
      </c>
      <c r="R46" s="163" t="s">
        <v>23</v>
      </c>
      <c r="S46" s="72">
        <v>3.25</v>
      </c>
      <c r="T46" s="72">
        <f>S46*F46</f>
        <v>117</v>
      </c>
    </row>
    <row r="47" spans="1:20" s="532" customFormat="1" ht="19.5" customHeight="1" x14ac:dyDescent="0.2">
      <c r="A47" s="469" t="s">
        <v>2252</v>
      </c>
      <c r="B47" s="525" t="s">
        <v>2251</v>
      </c>
      <c r="C47" s="1002"/>
      <c r="D47" s="1004"/>
      <c r="E47" s="541">
        <v>786309226463</v>
      </c>
      <c r="F47" s="535">
        <v>9</v>
      </c>
      <c r="G47" s="1000" t="s">
        <v>1973</v>
      </c>
      <c r="H47" s="1000"/>
      <c r="I47" s="1000"/>
      <c r="J47" s="1000"/>
      <c r="K47" s="1000"/>
      <c r="L47" s="1000"/>
      <c r="M47" s="1000"/>
      <c r="N47" s="1000"/>
      <c r="O47" s="1000"/>
      <c r="P47" s="1000"/>
      <c r="Q47" s="1000"/>
      <c r="R47" s="1000"/>
      <c r="S47" s="1000"/>
      <c r="T47" s="1000"/>
    </row>
    <row r="48" spans="1:20" s="532" customFormat="1" ht="19.5" customHeight="1" x14ac:dyDescent="0.2">
      <c r="A48" s="469" t="s">
        <v>2250</v>
      </c>
      <c r="B48" s="525" t="s">
        <v>2249</v>
      </c>
      <c r="C48" s="1002"/>
      <c r="D48" s="1004"/>
      <c r="E48" s="541">
        <v>786309226463</v>
      </c>
      <c r="F48" s="535">
        <v>9</v>
      </c>
      <c r="G48" s="1000"/>
      <c r="H48" s="1000"/>
      <c r="I48" s="1000"/>
      <c r="J48" s="1000"/>
      <c r="K48" s="1000"/>
      <c r="L48" s="1000"/>
      <c r="M48" s="1000"/>
      <c r="N48" s="1000"/>
      <c r="O48" s="1000"/>
      <c r="P48" s="1000"/>
      <c r="Q48" s="1000"/>
      <c r="R48" s="1000"/>
      <c r="S48" s="1000"/>
      <c r="T48" s="1000"/>
    </row>
    <row r="49" spans="1:20" s="532" customFormat="1" ht="19.5" customHeight="1" x14ac:dyDescent="0.2">
      <c r="A49" s="469" t="s">
        <v>2248</v>
      </c>
      <c r="B49" s="525" t="s">
        <v>2247</v>
      </c>
      <c r="C49" s="1002"/>
      <c r="D49" s="1004"/>
      <c r="E49" s="541">
        <v>786309226463</v>
      </c>
      <c r="F49" s="535">
        <v>9</v>
      </c>
      <c r="G49" s="1000"/>
      <c r="H49" s="1000"/>
      <c r="I49" s="1000"/>
      <c r="J49" s="1000"/>
      <c r="K49" s="1000"/>
      <c r="L49" s="1000"/>
      <c r="M49" s="1000"/>
      <c r="N49" s="1000"/>
      <c r="O49" s="1000"/>
      <c r="P49" s="1000"/>
      <c r="Q49" s="1000"/>
      <c r="R49" s="1000"/>
      <c r="S49" s="1000"/>
      <c r="T49" s="1000"/>
    </row>
    <row r="50" spans="1:20" s="532" customFormat="1" ht="19.5" customHeight="1" thickBot="1" x14ac:dyDescent="0.25">
      <c r="A50" s="469" t="s">
        <v>2246</v>
      </c>
      <c r="B50" s="525" t="s">
        <v>2245</v>
      </c>
      <c r="C50" s="1005"/>
      <c r="D50" s="1011"/>
      <c r="E50" s="541">
        <v>786309226463</v>
      </c>
      <c r="F50" s="535">
        <v>9</v>
      </c>
      <c r="G50" s="1000"/>
      <c r="H50" s="1000"/>
      <c r="I50" s="1000"/>
      <c r="J50" s="1000"/>
      <c r="K50" s="1000"/>
      <c r="L50" s="1000"/>
      <c r="M50" s="1000"/>
      <c r="N50" s="1000"/>
      <c r="O50" s="1000"/>
      <c r="P50" s="1000"/>
      <c r="Q50" s="1000"/>
      <c r="R50" s="1000"/>
      <c r="S50" s="1000"/>
      <c r="T50" s="1000"/>
    </row>
    <row r="51" spans="1:20" s="532" customFormat="1" ht="21" customHeight="1" x14ac:dyDescent="0.2">
      <c r="A51" s="1006" t="s">
        <v>2705</v>
      </c>
      <c r="B51" s="1007"/>
      <c r="C51" s="1007"/>
      <c r="D51" s="1007"/>
      <c r="E51" s="1007"/>
      <c r="F51" s="1007"/>
      <c r="G51" s="1007"/>
      <c r="H51" s="1007"/>
      <c r="I51" s="1007"/>
      <c r="J51" s="1007"/>
      <c r="K51" s="1007"/>
      <c r="L51" s="1007"/>
      <c r="M51" s="1007"/>
      <c r="N51" s="1007"/>
      <c r="O51" s="1007"/>
      <c r="P51" s="1007"/>
      <c r="Q51" s="1007"/>
      <c r="R51" s="1007"/>
      <c r="S51" s="1007"/>
      <c r="T51" s="1007"/>
    </row>
    <row r="52" spans="1:20" s="532" customFormat="1" ht="21" customHeight="1" thickBot="1" x14ac:dyDescent="0.25">
      <c r="A52" s="1008"/>
      <c r="B52" s="1009"/>
      <c r="C52" s="1009"/>
      <c r="D52" s="1009"/>
      <c r="E52" s="1009"/>
      <c r="F52" s="1009"/>
      <c r="G52" s="1009"/>
      <c r="H52" s="1009"/>
      <c r="I52" s="1009"/>
      <c r="J52" s="1009"/>
      <c r="K52" s="1009"/>
      <c r="L52" s="1009"/>
      <c r="M52" s="1009"/>
      <c r="N52" s="1009"/>
      <c r="O52" s="1009"/>
      <c r="P52" s="1009"/>
      <c r="Q52" s="1009"/>
      <c r="R52" s="1009"/>
      <c r="S52" s="1009"/>
      <c r="T52" s="1009"/>
    </row>
    <row r="53" spans="1:20" s="532" customFormat="1" ht="15.75" customHeight="1" x14ac:dyDescent="0.2">
      <c r="A53" s="869" t="s">
        <v>5</v>
      </c>
      <c r="B53" s="869"/>
      <c r="C53" s="869"/>
      <c r="D53" s="869"/>
      <c r="E53" s="869"/>
      <c r="F53" s="869"/>
      <c r="G53" s="869"/>
      <c r="H53" s="869" t="s">
        <v>6</v>
      </c>
      <c r="I53" s="869"/>
      <c r="J53" s="869"/>
      <c r="K53" s="869"/>
      <c r="L53" s="869"/>
      <c r="M53" s="869" t="s">
        <v>2035</v>
      </c>
      <c r="N53" s="869"/>
      <c r="O53" s="869"/>
      <c r="P53" s="869"/>
      <c r="Q53" s="869"/>
      <c r="R53" s="177"/>
      <c r="S53" s="732" t="s">
        <v>1466</v>
      </c>
      <c r="T53" s="732"/>
    </row>
    <row r="54" spans="1:20" s="523" customFormat="1" ht="15.75" customHeight="1" x14ac:dyDescent="0.2">
      <c r="A54" s="308" t="s">
        <v>8</v>
      </c>
      <c r="B54" s="323" t="s">
        <v>9</v>
      </c>
      <c r="C54" s="323" t="s">
        <v>20</v>
      </c>
      <c r="D54" s="323" t="s">
        <v>21</v>
      </c>
      <c r="E54" s="322" t="s">
        <v>24</v>
      </c>
      <c r="F54" s="321" t="s">
        <v>11</v>
      </c>
      <c r="G54" s="321" t="s">
        <v>12</v>
      </c>
      <c r="H54" s="321" t="s">
        <v>13</v>
      </c>
      <c r="I54" s="321" t="s">
        <v>19</v>
      </c>
      <c r="J54" s="321" t="s">
        <v>14</v>
      </c>
      <c r="K54" s="321" t="s">
        <v>15</v>
      </c>
      <c r="L54" s="321" t="s">
        <v>16</v>
      </c>
      <c r="M54" s="320" t="s">
        <v>13</v>
      </c>
      <c r="N54" s="319" t="s">
        <v>19</v>
      </c>
      <c r="O54" s="319" t="s">
        <v>14</v>
      </c>
      <c r="P54" s="319" t="s">
        <v>15</v>
      </c>
      <c r="Q54" s="318" t="s">
        <v>16</v>
      </c>
      <c r="R54" s="169" t="s">
        <v>4</v>
      </c>
      <c r="S54" s="168" t="s">
        <v>17</v>
      </c>
      <c r="T54" s="168" t="s">
        <v>18</v>
      </c>
    </row>
    <row r="55" spans="1:20" s="523" customFormat="1" ht="75" customHeight="1" x14ac:dyDescent="0.2">
      <c r="A55" s="529" t="s">
        <v>2244</v>
      </c>
      <c r="B55" s="529" t="s">
        <v>2223</v>
      </c>
      <c r="C55" s="1001"/>
      <c r="D55" s="1003" t="s">
        <v>2169</v>
      </c>
      <c r="E55" s="528" t="s">
        <v>2243</v>
      </c>
      <c r="F55" s="527">
        <v>36</v>
      </c>
      <c r="G55" s="527">
        <v>36</v>
      </c>
      <c r="H55" s="526">
        <v>22.4</v>
      </c>
      <c r="I55" s="526">
        <v>13</v>
      </c>
      <c r="J55" s="526">
        <v>12.75</v>
      </c>
      <c r="K55" s="526">
        <v>31.125</v>
      </c>
      <c r="L55" s="526">
        <f>(K55*J55*I55)/1728</f>
        <v>2.9855143229166665</v>
      </c>
      <c r="M55" s="526">
        <v>20.399999999999999</v>
      </c>
      <c r="N55" s="526">
        <v>12.25</v>
      </c>
      <c r="O55" s="526">
        <v>12.25</v>
      </c>
      <c r="P55" s="526">
        <v>30.25</v>
      </c>
      <c r="Q55" s="526">
        <f>(P55*O55*N55)/1728</f>
        <v>2.6269621672453702</v>
      </c>
      <c r="R55" s="163" t="s">
        <v>23</v>
      </c>
      <c r="S55" s="72">
        <v>2.0499999999999998</v>
      </c>
      <c r="T55" s="72">
        <f>S55*F55</f>
        <v>73.8</v>
      </c>
    </row>
    <row r="56" spans="1:20" s="523" customFormat="1" ht="19.5" customHeight="1" x14ac:dyDescent="0.2">
      <c r="A56" s="469" t="s">
        <v>2242</v>
      </c>
      <c r="B56" s="525" t="s">
        <v>2241</v>
      </c>
      <c r="C56" s="1002"/>
      <c r="D56" s="1004"/>
      <c r="E56" s="541">
        <v>786309192225</v>
      </c>
      <c r="F56" s="535">
        <v>9</v>
      </c>
      <c r="G56" s="1000" t="s">
        <v>1973</v>
      </c>
      <c r="H56" s="1000"/>
      <c r="I56" s="1000"/>
      <c r="J56" s="1000"/>
      <c r="K56" s="1000"/>
      <c r="L56" s="1000"/>
      <c r="M56" s="1000"/>
      <c r="N56" s="1000"/>
      <c r="O56" s="1000"/>
      <c r="P56" s="1000"/>
      <c r="Q56" s="1000"/>
      <c r="R56" s="1000"/>
      <c r="S56" s="1000"/>
      <c r="T56" s="1000"/>
    </row>
    <row r="57" spans="1:20" s="523" customFormat="1" ht="19.5" customHeight="1" x14ac:dyDescent="0.2">
      <c r="A57" s="469" t="s">
        <v>2240</v>
      </c>
      <c r="B57" s="525" t="s">
        <v>2239</v>
      </c>
      <c r="C57" s="1002"/>
      <c r="D57" s="1004"/>
      <c r="E57" s="541">
        <v>786309192225</v>
      </c>
      <c r="F57" s="535">
        <v>9</v>
      </c>
      <c r="G57" s="1000"/>
      <c r="H57" s="1000"/>
      <c r="I57" s="1000"/>
      <c r="J57" s="1000"/>
      <c r="K57" s="1000"/>
      <c r="L57" s="1000"/>
      <c r="M57" s="1000"/>
      <c r="N57" s="1000"/>
      <c r="O57" s="1000"/>
      <c r="P57" s="1000"/>
      <c r="Q57" s="1000"/>
      <c r="R57" s="1000"/>
      <c r="S57" s="1000"/>
      <c r="T57" s="1000"/>
    </row>
    <row r="58" spans="1:20" s="523" customFormat="1" ht="19.5" customHeight="1" x14ac:dyDescent="0.2">
      <c r="A58" s="469" t="s">
        <v>2238</v>
      </c>
      <c r="B58" s="525" t="s">
        <v>2237</v>
      </c>
      <c r="C58" s="1002"/>
      <c r="D58" s="1004"/>
      <c r="E58" s="541">
        <v>786309192225</v>
      </c>
      <c r="F58" s="535">
        <v>9</v>
      </c>
      <c r="G58" s="1000"/>
      <c r="H58" s="1000"/>
      <c r="I58" s="1000"/>
      <c r="J58" s="1000"/>
      <c r="K58" s="1000"/>
      <c r="L58" s="1000"/>
      <c r="M58" s="1000"/>
      <c r="N58" s="1000"/>
      <c r="O58" s="1000"/>
      <c r="P58" s="1000"/>
      <c r="Q58" s="1000"/>
      <c r="R58" s="1000"/>
      <c r="S58" s="1000"/>
      <c r="T58" s="1000"/>
    </row>
    <row r="59" spans="1:20" s="523" customFormat="1" ht="19.5" customHeight="1" x14ac:dyDescent="0.2">
      <c r="A59" s="469" t="s">
        <v>2236</v>
      </c>
      <c r="B59" s="525" t="s">
        <v>2235</v>
      </c>
      <c r="C59" s="1005"/>
      <c r="D59" s="1011"/>
      <c r="E59" s="541">
        <v>786309192225</v>
      </c>
      <c r="F59" s="535">
        <v>9</v>
      </c>
      <c r="G59" s="1000"/>
      <c r="H59" s="1000"/>
      <c r="I59" s="1000"/>
      <c r="J59" s="1000"/>
      <c r="K59" s="1000"/>
      <c r="L59" s="1000"/>
      <c r="M59" s="1000"/>
      <c r="N59" s="1000"/>
      <c r="O59" s="1000"/>
      <c r="P59" s="1000"/>
      <c r="Q59" s="1000"/>
      <c r="R59" s="1000"/>
      <c r="S59" s="1000"/>
      <c r="T59" s="1000"/>
    </row>
    <row r="60" spans="1:20" s="523" customFormat="1" ht="75" customHeight="1" x14ac:dyDescent="0.2">
      <c r="A60" s="529" t="s">
        <v>2234</v>
      </c>
      <c r="B60" s="529" t="s">
        <v>2181</v>
      </c>
      <c r="C60" s="1001"/>
      <c r="D60" s="1003" t="s">
        <v>2169</v>
      </c>
      <c r="E60" s="528" t="s">
        <v>2233</v>
      </c>
      <c r="F60" s="527">
        <v>36</v>
      </c>
      <c r="G60" s="527">
        <v>36</v>
      </c>
      <c r="H60" s="526">
        <v>21.6</v>
      </c>
      <c r="I60" s="526">
        <v>13</v>
      </c>
      <c r="J60" s="526">
        <v>12.75</v>
      </c>
      <c r="K60" s="526">
        <v>31.125</v>
      </c>
      <c r="L60" s="526">
        <f>(K60*J60*I60)/1728</f>
        <v>2.9855143229166665</v>
      </c>
      <c r="M60" s="526">
        <v>19.600000000000001</v>
      </c>
      <c r="N60" s="526">
        <v>12.25</v>
      </c>
      <c r="O60" s="526">
        <v>12.25</v>
      </c>
      <c r="P60" s="526">
        <v>30.25</v>
      </c>
      <c r="Q60" s="526">
        <f>(P60*O60*N60)/1728</f>
        <v>2.6269621672453702</v>
      </c>
      <c r="R60" s="163" t="s">
        <v>23</v>
      </c>
      <c r="S60" s="72">
        <v>2.23</v>
      </c>
      <c r="T60" s="72">
        <f>S60*F60</f>
        <v>80.28</v>
      </c>
    </row>
    <row r="61" spans="1:20" s="523" customFormat="1" ht="19.5" customHeight="1" x14ac:dyDescent="0.2">
      <c r="A61" s="469" t="s">
        <v>2232</v>
      </c>
      <c r="B61" s="525" t="s">
        <v>2231</v>
      </c>
      <c r="C61" s="1002"/>
      <c r="D61" s="1004"/>
      <c r="E61" s="541">
        <v>786309149137</v>
      </c>
      <c r="F61" s="535">
        <v>9</v>
      </c>
      <c r="G61" s="1000" t="s">
        <v>1973</v>
      </c>
      <c r="H61" s="1000"/>
      <c r="I61" s="1000"/>
      <c r="J61" s="1000"/>
      <c r="K61" s="1000"/>
      <c r="L61" s="1000"/>
      <c r="M61" s="1000"/>
      <c r="N61" s="1000"/>
      <c r="O61" s="1000"/>
      <c r="P61" s="1000"/>
      <c r="Q61" s="1000"/>
      <c r="R61" s="1000"/>
      <c r="S61" s="1000"/>
      <c r="T61" s="1000"/>
    </row>
    <row r="62" spans="1:20" s="523" customFormat="1" ht="19.5" customHeight="1" x14ac:dyDescent="0.2">
      <c r="A62" s="469" t="s">
        <v>2230</v>
      </c>
      <c r="B62" s="525" t="s">
        <v>2229</v>
      </c>
      <c r="C62" s="1002"/>
      <c r="D62" s="1004"/>
      <c r="E62" s="541">
        <v>786309149137</v>
      </c>
      <c r="F62" s="535">
        <v>9</v>
      </c>
      <c r="G62" s="1000"/>
      <c r="H62" s="1000"/>
      <c r="I62" s="1000"/>
      <c r="J62" s="1000"/>
      <c r="K62" s="1000"/>
      <c r="L62" s="1000"/>
      <c r="M62" s="1000"/>
      <c r="N62" s="1000"/>
      <c r="O62" s="1000"/>
      <c r="P62" s="1000"/>
      <c r="Q62" s="1000"/>
      <c r="R62" s="1000"/>
      <c r="S62" s="1000"/>
      <c r="T62" s="1000"/>
    </row>
    <row r="63" spans="1:20" s="523" customFormat="1" ht="19.5" customHeight="1" x14ac:dyDescent="0.2">
      <c r="A63" s="543" t="s">
        <v>2228</v>
      </c>
      <c r="B63" s="525" t="s">
        <v>2227</v>
      </c>
      <c r="C63" s="1002"/>
      <c r="D63" s="1004"/>
      <c r="E63" s="541">
        <v>786309149137</v>
      </c>
      <c r="F63" s="535">
        <v>9</v>
      </c>
      <c r="G63" s="1000"/>
      <c r="H63" s="1000"/>
      <c r="I63" s="1000"/>
      <c r="J63" s="1000"/>
      <c r="K63" s="1000"/>
      <c r="L63" s="1000"/>
      <c r="M63" s="1000"/>
      <c r="N63" s="1000"/>
      <c r="O63" s="1000"/>
      <c r="P63" s="1000"/>
      <c r="Q63" s="1000"/>
      <c r="R63" s="1000"/>
      <c r="S63" s="1000"/>
      <c r="T63" s="1000"/>
    </row>
    <row r="64" spans="1:20" s="523" customFormat="1" ht="19.5" customHeight="1" x14ac:dyDescent="0.2">
      <c r="A64" s="469" t="s">
        <v>2226</v>
      </c>
      <c r="B64" s="525" t="s">
        <v>2225</v>
      </c>
      <c r="C64" s="1005"/>
      <c r="D64" s="1011"/>
      <c r="E64" s="548">
        <v>786309149113</v>
      </c>
      <c r="F64" s="535">
        <v>9</v>
      </c>
      <c r="G64" s="1000"/>
      <c r="H64" s="1000"/>
      <c r="I64" s="1000"/>
      <c r="J64" s="1000"/>
      <c r="K64" s="1000"/>
      <c r="L64" s="1000"/>
      <c r="M64" s="1000"/>
      <c r="N64" s="1000"/>
      <c r="O64" s="1000"/>
      <c r="P64" s="1000"/>
      <c r="Q64" s="1000"/>
      <c r="R64" s="1000"/>
      <c r="S64" s="1000"/>
      <c r="T64" s="1000"/>
    </row>
    <row r="65" spans="1:20" s="534" customFormat="1" ht="75" customHeight="1" x14ac:dyDescent="0.2">
      <c r="A65" s="529" t="s">
        <v>2224</v>
      </c>
      <c r="B65" s="529" t="s">
        <v>2223</v>
      </c>
      <c r="C65" s="1001"/>
      <c r="D65" s="1003" t="s">
        <v>2169</v>
      </c>
      <c r="E65" s="528" t="s">
        <v>2222</v>
      </c>
      <c r="F65" s="527">
        <v>36</v>
      </c>
      <c r="G65" s="527">
        <v>36</v>
      </c>
      <c r="H65" s="526">
        <v>22.4</v>
      </c>
      <c r="I65" s="526">
        <v>13</v>
      </c>
      <c r="J65" s="526">
        <v>12.75</v>
      </c>
      <c r="K65" s="526">
        <v>31.125</v>
      </c>
      <c r="L65" s="526">
        <f>(K65*J65*I65)/1728</f>
        <v>2.9855143229166665</v>
      </c>
      <c r="M65" s="526">
        <v>20.399999999999999</v>
      </c>
      <c r="N65" s="526">
        <v>12.25</v>
      </c>
      <c r="O65" s="526">
        <v>12.25</v>
      </c>
      <c r="P65" s="526">
        <v>30.25</v>
      </c>
      <c r="Q65" s="526">
        <f>(P65*O65*N65)/1728</f>
        <v>2.6269621672453702</v>
      </c>
      <c r="R65" s="163" t="s">
        <v>23</v>
      </c>
      <c r="S65" s="72">
        <v>2.0499999999999998</v>
      </c>
      <c r="T65" s="72">
        <f>S65*F65</f>
        <v>73.8</v>
      </c>
    </row>
    <row r="66" spans="1:20" s="533" customFormat="1" ht="20.100000000000001" customHeight="1" x14ac:dyDescent="0.2">
      <c r="A66" s="469" t="s">
        <v>2221</v>
      </c>
      <c r="B66" s="525" t="s">
        <v>2012</v>
      </c>
      <c r="C66" s="1002"/>
      <c r="D66" s="1004"/>
      <c r="E66" s="541">
        <v>786309224759</v>
      </c>
      <c r="F66" s="535">
        <v>9</v>
      </c>
      <c r="G66" s="1000" t="s">
        <v>1973</v>
      </c>
      <c r="H66" s="1000"/>
      <c r="I66" s="1000"/>
      <c r="J66" s="1000"/>
      <c r="K66" s="1000"/>
      <c r="L66" s="1000"/>
      <c r="M66" s="1000"/>
      <c r="N66" s="1000"/>
      <c r="O66" s="1000"/>
      <c r="P66" s="1000"/>
      <c r="Q66" s="1000"/>
      <c r="R66" s="1000"/>
      <c r="S66" s="1000"/>
      <c r="T66" s="1000"/>
    </row>
    <row r="67" spans="1:20" s="533" customFormat="1" ht="20.100000000000001" customHeight="1" x14ac:dyDescent="0.2">
      <c r="A67" s="469" t="s">
        <v>2220</v>
      </c>
      <c r="B67" s="525" t="s">
        <v>2219</v>
      </c>
      <c r="C67" s="1002"/>
      <c r="D67" s="1004"/>
      <c r="E67" s="541">
        <v>786309224759</v>
      </c>
      <c r="F67" s="535">
        <v>9</v>
      </c>
      <c r="G67" s="1000"/>
      <c r="H67" s="1000"/>
      <c r="I67" s="1000"/>
      <c r="J67" s="1000"/>
      <c r="K67" s="1000"/>
      <c r="L67" s="1000"/>
      <c r="M67" s="1000"/>
      <c r="N67" s="1000"/>
      <c r="O67" s="1000"/>
      <c r="P67" s="1000"/>
      <c r="Q67" s="1000"/>
      <c r="R67" s="1000"/>
      <c r="S67" s="1000"/>
      <c r="T67" s="1000"/>
    </row>
    <row r="68" spans="1:20" s="533" customFormat="1" ht="20.100000000000001" customHeight="1" x14ac:dyDescent="0.2">
      <c r="A68" s="469" t="s">
        <v>2218</v>
      </c>
      <c r="B68" s="525" t="s">
        <v>2217</v>
      </c>
      <c r="C68" s="1002"/>
      <c r="D68" s="1004"/>
      <c r="E68" s="541">
        <v>786309224759</v>
      </c>
      <c r="F68" s="535">
        <v>9</v>
      </c>
      <c r="G68" s="1000"/>
      <c r="H68" s="1000"/>
      <c r="I68" s="1000"/>
      <c r="J68" s="1000"/>
      <c r="K68" s="1000"/>
      <c r="L68" s="1000"/>
      <c r="M68" s="1000"/>
      <c r="N68" s="1000"/>
      <c r="O68" s="1000"/>
      <c r="P68" s="1000"/>
      <c r="Q68" s="1000"/>
      <c r="R68" s="1000"/>
      <c r="S68" s="1000"/>
      <c r="T68" s="1000"/>
    </row>
    <row r="69" spans="1:20" s="533" customFormat="1" ht="20.25" customHeight="1" x14ac:dyDescent="0.2">
      <c r="A69" s="469" t="s">
        <v>2216</v>
      </c>
      <c r="B69" s="525" t="s">
        <v>2215</v>
      </c>
      <c r="C69" s="1005"/>
      <c r="D69" s="1011"/>
      <c r="E69" s="541">
        <v>786309224759</v>
      </c>
      <c r="F69" s="535">
        <v>9</v>
      </c>
      <c r="G69" s="1000"/>
      <c r="H69" s="1000"/>
      <c r="I69" s="1000"/>
      <c r="J69" s="1000"/>
      <c r="K69" s="1000"/>
      <c r="L69" s="1000"/>
      <c r="M69" s="1000"/>
      <c r="N69" s="1000"/>
      <c r="O69" s="1000"/>
      <c r="P69" s="1000"/>
      <c r="Q69" s="1000"/>
      <c r="R69" s="1000"/>
      <c r="S69" s="1000"/>
      <c r="T69" s="1000"/>
    </row>
    <row r="70" spans="1:20" s="533" customFormat="1" ht="75" customHeight="1" x14ac:dyDescent="0.2">
      <c r="A70" s="529" t="s">
        <v>2214</v>
      </c>
      <c r="B70" s="529" t="s">
        <v>2213</v>
      </c>
      <c r="C70" s="1001"/>
      <c r="D70" s="1003" t="s">
        <v>2169</v>
      </c>
      <c r="E70" s="528" t="s">
        <v>2212</v>
      </c>
      <c r="F70" s="527">
        <v>36</v>
      </c>
      <c r="G70" s="527">
        <v>36</v>
      </c>
      <c r="H70" s="526">
        <v>21.6</v>
      </c>
      <c r="I70" s="526">
        <v>13</v>
      </c>
      <c r="J70" s="526">
        <v>12.75</v>
      </c>
      <c r="K70" s="526">
        <v>31.125</v>
      </c>
      <c r="L70" s="526">
        <f>(K70*J70*I70)/1728</f>
        <v>2.9855143229166665</v>
      </c>
      <c r="M70" s="526">
        <v>19.600000000000001</v>
      </c>
      <c r="N70" s="526">
        <v>12.25</v>
      </c>
      <c r="O70" s="526">
        <v>12.25</v>
      </c>
      <c r="P70" s="526">
        <v>30.25</v>
      </c>
      <c r="Q70" s="526">
        <f>(P70*O70*N70)/1728</f>
        <v>2.6269621672453702</v>
      </c>
      <c r="R70" s="163" t="s">
        <v>23</v>
      </c>
      <c r="S70" s="72">
        <v>3.25</v>
      </c>
      <c r="T70" s="72">
        <f>S70*F70</f>
        <v>117</v>
      </c>
    </row>
    <row r="71" spans="1:20" s="533" customFormat="1" ht="20.25" customHeight="1" x14ac:dyDescent="0.2">
      <c r="A71" s="469" t="s">
        <v>2211</v>
      </c>
      <c r="B71" s="525" t="s">
        <v>2210</v>
      </c>
      <c r="C71" s="1002"/>
      <c r="D71" s="1004"/>
      <c r="E71" s="541">
        <v>786309226487</v>
      </c>
      <c r="F71" s="535">
        <v>9</v>
      </c>
      <c r="G71" s="1000" t="s">
        <v>1973</v>
      </c>
      <c r="H71" s="1000"/>
      <c r="I71" s="1000"/>
      <c r="J71" s="1000"/>
      <c r="K71" s="1000"/>
      <c r="L71" s="1000"/>
      <c r="M71" s="1000"/>
      <c r="N71" s="1000"/>
      <c r="O71" s="1000"/>
      <c r="P71" s="1000"/>
      <c r="Q71" s="1000"/>
      <c r="R71" s="1000"/>
      <c r="S71" s="1000"/>
      <c r="T71" s="1000"/>
    </row>
    <row r="72" spans="1:20" s="533" customFormat="1" ht="20.25" customHeight="1" x14ac:dyDescent="0.2">
      <c r="A72" s="469" t="s">
        <v>2209</v>
      </c>
      <c r="B72" s="525" t="s">
        <v>2208</v>
      </c>
      <c r="C72" s="1002"/>
      <c r="D72" s="1004"/>
      <c r="E72" s="541">
        <v>786309226487</v>
      </c>
      <c r="F72" s="535">
        <v>9</v>
      </c>
      <c r="G72" s="1000"/>
      <c r="H72" s="1000"/>
      <c r="I72" s="1000"/>
      <c r="J72" s="1000"/>
      <c r="K72" s="1000"/>
      <c r="L72" s="1000"/>
      <c r="M72" s="1000"/>
      <c r="N72" s="1000"/>
      <c r="O72" s="1000"/>
      <c r="P72" s="1000"/>
      <c r="Q72" s="1000"/>
      <c r="R72" s="1000"/>
      <c r="S72" s="1000"/>
      <c r="T72" s="1000"/>
    </row>
    <row r="73" spans="1:20" s="533" customFormat="1" ht="20.25" customHeight="1" x14ac:dyDescent="0.2">
      <c r="A73" s="469" t="s">
        <v>2207</v>
      </c>
      <c r="B73" s="525" t="s">
        <v>2206</v>
      </c>
      <c r="C73" s="1002"/>
      <c r="D73" s="1004"/>
      <c r="E73" s="541">
        <v>786309226487</v>
      </c>
      <c r="F73" s="535">
        <v>9</v>
      </c>
      <c r="G73" s="1000"/>
      <c r="H73" s="1000"/>
      <c r="I73" s="1000"/>
      <c r="J73" s="1000"/>
      <c r="K73" s="1000"/>
      <c r="L73" s="1000"/>
      <c r="M73" s="1000"/>
      <c r="N73" s="1000"/>
      <c r="O73" s="1000"/>
      <c r="P73" s="1000"/>
      <c r="Q73" s="1000"/>
      <c r="R73" s="1000"/>
      <c r="S73" s="1000"/>
      <c r="T73" s="1000"/>
    </row>
    <row r="74" spans="1:20" s="533" customFormat="1" ht="20.25" customHeight="1" x14ac:dyDescent="0.2">
      <c r="A74" s="469" t="s">
        <v>2205</v>
      </c>
      <c r="B74" s="525" t="s">
        <v>2204</v>
      </c>
      <c r="C74" s="1005"/>
      <c r="D74" s="1011"/>
      <c r="E74" s="541">
        <v>786309226487</v>
      </c>
      <c r="F74" s="535">
        <v>9</v>
      </c>
      <c r="G74" s="1000"/>
      <c r="H74" s="1000"/>
      <c r="I74" s="1000"/>
      <c r="J74" s="1000"/>
      <c r="K74" s="1000"/>
      <c r="L74" s="1000"/>
      <c r="M74" s="1000"/>
      <c r="N74" s="1000"/>
      <c r="O74" s="1000"/>
      <c r="P74" s="1000"/>
      <c r="Q74" s="1000"/>
      <c r="R74" s="1000"/>
      <c r="S74" s="1000"/>
      <c r="T74" s="1000"/>
    </row>
    <row r="75" spans="1:20" s="533" customFormat="1" ht="75" customHeight="1" x14ac:dyDescent="0.2">
      <c r="A75" s="529" t="s">
        <v>2203</v>
      </c>
      <c r="B75" s="529" t="s">
        <v>2192</v>
      </c>
      <c r="C75" s="1001"/>
      <c r="D75" s="1003" t="s">
        <v>2169</v>
      </c>
      <c r="E75" s="528" t="s">
        <v>2202</v>
      </c>
      <c r="F75" s="527">
        <v>36</v>
      </c>
      <c r="G75" s="527">
        <v>36</v>
      </c>
      <c r="H75" s="526">
        <v>21.6</v>
      </c>
      <c r="I75" s="526">
        <v>13.5</v>
      </c>
      <c r="J75" s="526">
        <v>13.5</v>
      </c>
      <c r="K75" s="526">
        <v>31.125</v>
      </c>
      <c r="L75" s="526">
        <f>(K75*J75*I75)/1728</f>
        <v>3.28271484375</v>
      </c>
      <c r="M75" s="526">
        <v>19.600000000000001</v>
      </c>
      <c r="N75" s="526">
        <v>12.75</v>
      </c>
      <c r="O75" s="526">
        <v>12.75</v>
      </c>
      <c r="P75" s="526">
        <v>30.25</v>
      </c>
      <c r="Q75" s="526">
        <f>(P75*O75*N75)/1728</f>
        <v>2.8457845052083335</v>
      </c>
      <c r="R75" s="163" t="s">
        <v>23</v>
      </c>
      <c r="S75" s="72">
        <v>3.25</v>
      </c>
      <c r="T75" s="72">
        <f>S75*F75</f>
        <v>117</v>
      </c>
    </row>
    <row r="76" spans="1:20" s="533" customFormat="1" ht="20.25" customHeight="1" x14ac:dyDescent="0.2">
      <c r="A76" s="469" t="s">
        <v>2201</v>
      </c>
      <c r="B76" s="525" t="s">
        <v>2200</v>
      </c>
      <c r="C76" s="1002"/>
      <c r="D76" s="1004"/>
      <c r="E76" s="541">
        <v>786390168794</v>
      </c>
      <c r="F76" s="535">
        <v>9</v>
      </c>
      <c r="G76" s="1000" t="s">
        <v>1973</v>
      </c>
      <c r="H76" s="1000"/>
      <c r="I76" s="1000"/>
      <c r="J76" s="1000"/>
      <c r="K76" s="1000"/>
      <c r="L76" s="1000"/>
      <c r="M76" s="1000"/>
      <c r="N76" s="1000"/>
      <c r="O76" s="1000"/>
      <c r="P76" s="1000"/>
      <c r="Q76" s="1000"/>
      <c r="R76" s="1000"/>
      <c r="S76" s="1000"/>
      <c r="T76" s="1000"/>
    </row>
    <row r="77" spans="1:20" s="533" customFormat="1" ht="20.25" customHeight="1" x14ac:dyDescent="0.2">
      <c r="A77" s="469" t="s">
        <v>2199</v>
      </c>
      <c r="B77" s="525" t="s">
        <v>2198</v>
      </c>
      <c r="C77" s="1002"/>
      <c r="D77" s="1004"/>
      <c r="E77" s="541">
        <v>786390168794</v>
      </c>
      <c r="F77" s="535">
        <v>9</v>
      </c>
      <c r="G77" s="1000"/>
      <c r="H77" s="1000"/>
      <c r="I77" s="1000"/>
      <c r="J77" s="1000"/>
      <c r="K77" s="1000"/>
      <c r="L77" s="1000"/>
      <c r="M77" s="1000"/>
      <c r="N77" s="1000"/>
      <c r="O77" s="1000"/>
      <c r="P77" s="1000"/>
      <c r="Q77" s="1000"/>
      <c r="R77" s="1000"/>
      <c r="S77" s="1000"/>
      <c r="T77" s="1000"/>
    </row>
    <row r="78" spans="1:20" s="533" customFormat="1" ht="20.25" customHeight="1" x14ac:dyDescent="0.2">
      <c r="A78" s="469" t="s">
        <v>2197</v>
      </c>
      <c r="B78" s="525" t="s">
        <v>2196</v>
      </c>
      <c r="C78" s="1002"/>
      <c r="D78" s="1004"/>
      <c r="E78" s="541">
        <v>786390168794</v>
      </c>
      <c r="F78" s="535">
        <v>9</v>
      </c>
      <c r="G78" s="1000"/>
      <c r="H78" s="1000"/>
      <c r="I78" s="1000"/>
      <c r="J78" s="1000"/>
      <c r="K78" s="1000"/>
      <c r="L78" s="1000"/>
      <c r="M78" s="1000"/>
      <c r="N78" s="1000"/>
      <c r="O78" s="1000"/>
      <c r="P78" s="1000"/>
      <c r="Q78" s="1000"/>
      <c r="R78" s="1000"/>
      <c r="S78" s="1000"/>
      <c r="T78" s="1000"/>
    </row>
    <row r="79" spans="1:20" s="533" customFormat="1" ht="20.25" customHeight="1" x14ac:dyDescent="0.2">
      <c r="A79" s="469" t="s">
        <v>2195</v>
      </c>
      <c r="B79" s="525" t="s">
        <v>2194</v>
      </c>
      <c r="C79" s="1002"/>
      <c r="D79" s="1011"/>
      <c r="E79" s="541">
        <v>786390168794</v>
      </c>
      <c r="F79" s="545">
        <v>9</v>
      </c>
      <c r="G79" s="1000"/>
      <c r="H79" s="1000"/>
      <c r="I79" s="1000"/>
      <c r="J79" s="1000"/>
      <c r="K79" s="1000"/>
      <c r="L79" s="1000"/>
      <c r="M79" s="1000"/>
      <c r="N79" s="1000"/>
      <c r="O79" s="1000"/>
      <c r="P79" s="1000"/>
      <c r="Q79" s="1000"/>
      <c r="R79" s="1000"/>
      <c r="S79" s="1000"/>
      <c r="T79" s="1000"/>
    </row>
    <row r="80" spans="1:20" s="533" customFormat="1" ht="75" customHeight="1" x14ac:dyDescent="0.2">
      <c r="A80" s="529" t="s">
        <v>2193</v>
      </c>
      <c r="B80" s="529" t="s">
        <v>2192</v>
      </c>
      <c r="C80" s="1001"/>
      <c r="D80" s="1003" t="s">
        <v>2169</v>
      </c>
      <c r="E80" s="528" t="s">
        <v>2191</v>
      </c>
      <c r="F80" s="527">
        <v>36</v>
      </c>
      <c r="G80" s="527">
        <v>36</v>
      </c>
      <c r="H80" s="526">
        <v>21.6</v>
      </c>
      <c r="I80" s="526">
        <v>13.5</v>
      </c>
      <c r="J80" s="526">
        <v>13.5</v>
      </c>
      <c r="K80" s="526">
        <v>31.125</v>
      </c>
      <c r="L80" s="526">
        <f>(K80*J80*I80)/1728</f>
        <v>3.28271484375</v>
      </c>
      <c r="M80" s="526">
        <v>19.600000000000001</v>
      </c>
      <c r="N80" s="526">
        <v>12.75</v>
      </c>
      <c r="O80" s="526">
        <v>12.75</v>
      </c>
      <c r="P80" s="526">
        <v>30.25</v>
      </c>
      <c r="Q80" s="526">
        <f>(P80*O80*N80)/1728</f>
        <v>2.8457845052083335</v>
      </c>
      <c r="R80" s="163" t="s">
        <v>23</v>
      </c>
      <c r="S80" s="72">
        <v>3.25</v>
      </c>
      <c r="T80" s="72">
        <f>S80*F80</f>
        <v>117</v>
      </c>
    </row>
    <row r="81" spans="1:20" s="533" customFormat="1" ht="20.100000000000001" customHeight="1" x14ac:dyDescent="0.2">
      <c r="A81" s="469" t="s">
        <v>2190</v>
      </c>
      <c r="B81" s="525" t="s">
        <v>2189</v>
      </c>
      <c r="C81" s="1002"/>
      <c r="D81" s="1004"/>
      <c r="E81" s="541">
        <v>786390224773</v>
      </c>
      <c r="F81" s="535">
        <v>9</v>
      </c>
      <c r="G81" s="1000" t="s">
        <v>1973</v>
      </c>
      <c r="H81" s="1000"/>
      <c r="I81" s="1000"/>
      <c r="J81" s="1000"/>
      <c r="K81" s="1000"/>
      <c r="L81" s="1000"/>
      <c r="M81" s="1000"/>
      <c r="N81" s="1000"/>
      <c r="O81" s="1000"/>
      <c r="P81" s="1000"/>
      <c r="Q81" s="1000"/>
      <c r="R81" s="1000"/>
      <c r="S81" s="1000"/>
      <c r="T81" s="1000"/>
    </row>
    <row r="82" spans="1:20" s="533" customFormat="1" ht="20.100000000000001" customHeight="1" x14ac:dyDescent="0.2">
      <c r="A82" s="469" t="s">
        <v>2188</v>
      </c>
      <c r="B82" s="525" t="s">
        <v>2187</v>
      </c>
      <c r="C82" s="1002"/>
      <c r="D82" s="1004"/>
      <c r="E82" s="541">
        <v>786390224773</v>
      </c>
      <c r="F82" s="535">
        <v>9</v>
      </c>
      <c r="G82" s="1000"/>
      <c r="H82" s="1000"/>
      <c r="I82" s="1000"/>
      <c r="J82" s="1000"/>
      <c r="K82" s="1000"/>
      <c r="L82" s="1000"/>
      <c r="M82" s="1000"/>
      <c r="N82" s="1000"/>
      <c r="O82" s="1000"/>
      <c r="P82" s="1000"/>
      <c r="Q82" s="1000"/>
      <c r="R82" s="1000"/>
      <c r="S82" s="1000"/>
      <c r="T82" s="1000"/>
    </row>
    <row r="83" spans="1:20" s="533" customFormat="1" ht="20.100000000000001" customHeight="1" x14ac:dyDescent="0.2">
      <c r="A83" s="469" t="s">
        <v>2186</v>
      </c>
      <c r="B83" s="525" t="s">
        <v>2185</v>
      </c>
      <c r="C83" s="1002"/>
      <c r="D83" s="1004"/>
      <c r="E83" s="541">
        <v>786390224773</v>
      </c>
      <c r="F83" s="535">
        <v>9</v>
      </c>
      <c r="G83" s="1000"/>
      <c r="H83" s="1000"/>
      <c r="I83" s="1000"/>
      <c r="J83" s="1000"/>
      <c r="K83" s="1000"/>
      <c r="L83" s="1000"/>
      <c r="M83" s="1000"/>
      <c r="N83" s="1000"/>
      <c r="O83" s="1000"/>
      <c r="P83" s="1000"/>
      <c r="Q83" s="1000"/>
      <c r="R83" s="1000"/>
      <c r="S83" s="1000"/>
      <c r="T83" s="1000"/>
    </row>
    <row r="84" spans="1:20" s="533" customFormat="1" ht="20.100000000000001" customHeight="1" x14ac:dyDescent="0.2">
      <c r="A84" s="542" t="s">
        <v>2184</v>
      </c>
      <c r="B84" s="547" t="s">
        <v>2183</v>
      </c>
      <c r="C84" s="1002"/>
      <c r="D84" s="1004"/>
      <c r="E84" s="546">
        <v>786390224773</v>
      </c>
      <c r="F84" s="545">
        <v>9</v>
      </c>
      <c r="G84" s="1012"/>
      <c r="H84" s="1012"/>
      <c r="I84" s="1012"/>
      <c r="J84" s="1012"/>
      <c r="K84" s="1012"/>
      <c r="L84" s="1012"/>
      <c r="M84" s="1012"/>
      <c r="N84" s="1012"/>
      <c r="O84" s="1012"/>
      <c r="P84" s="1012"/>
      <c r="Q84" s="1012"/>
      <c r="R84" s="1012"/>
      <c r="S84" s="1012"/>
      <c r="T84" s="1012"/>
    </row>
    <row r="85" spans="1:20" s="533" customFormat="1" ht="20.100000000000001" customHeight="1" x14ac:dyDescent="0.2">
      <c r="A85" s="1010" t="s">
        <v>5</v>
      </c>
      <c r="B85" s="1010"/>
      <c r="C85" s="1010"/>
      <c r="D85" s="1010"/>
      <c r="E85" s="1010"/>
      <c r="F85" s="1010"/>
      <c r="G85" s="1010"/>
      <c r="H85" s="1010" t="s">
        <v>6</v>
      </c>
      <c r="I85" s="1010"/>
      <c r="J85" s="1010"/>
      <c r="K85" s="1010"/>
      <c r="L85" s="1010"/>
      <c r="M85" s="1010" t="s">
        <v>2035</v>
      </c>
      <c r="N85" s="1010"/>
      <c r="O85" s="1010"/>
      <c r="P85" s="1010"/>
      <c r="Q85" s="1010"/>
      <c r="R85" s="544"/>
      <c r="S85" s="838" t="s">
        <v>1466</v>
      </c>
      <c r="T85" s="838"/>
    </row>
    <row r="86" spans="1:20" s="533" customFormat="1" ht="20.100000000000001" customHeight="1" x14ac:dyDescent="0.2">
      <c r="A86" s="308" t="s">
        <v>8</v>
      </c>
      <c r="B86" s="323" t="s">
        <v>9</v>
      </c>
      <c r="C86" s="323" t="s">
        <v>20</v>
      </c>
      <c r="D86" s="323" t="s">
        <v>21</v>
      </c>
      <c r="E86" s="322" t="s">
        <v>24</v>
      </c>
      <c r="F86" s="321" t="s">
        <v>11</v>
      </c>
      <c r="G86" s="321" t="s">
        <v>12</v>
      </c>
      <c r="H86" s="321" t="s">
        <v>13</v>
      </c>
      <c r="I86" s="321" t="s">
        <v>19</v>
      </c>
      <c r="J86" s="321" t="s">
        <v>14</v>
      </c>
      <c r="K86" s="321" t="s">
        <v>15</v>
      </c>
      <c r="L86" s="321" t="s">
        <v>16</v>
      </c>
      <c r="M86" s="320" t="s">
        <v>13</v>
      </c>
      <c r="N86" s="319" t="s">
        <v>19</v>
      </c>
      <c r="O86" s="319" t="s">
        <v>14</v>
      </c>
      <c r="P86" s="319" t="s">
        <v>15</v>
      </c>
      <c r="Q86" s="318" t="s">
        <v>16</v>
      </c>
      <c r="R86" s="169" t="s">
        <v>4</v>
      </c>
      <c r="S86" s="168" t="s">
        <v>17</v>
      </c>
      <c r="T86" s="168" t="s">
        <v>18</v>
      </c>
    </row>
    <row r="87" spans="1:20" s="534" customFormat="1" ht="75" customHeight="1" x14ac:dyDescent="0.2">
      <c r="A87" s="529" t="s">
        <v>2182</v>
      </c>
      <c r="B87" s="529" t="s">
        <v>2181</v>
      </c>
      <c r="C87" s="1001"/>
      <c r="D87" s="1003" t="s">
        <v>2169</v>
      </c>
      <c r="E87" s="528" t="s">
        <v>2180</v>
      </c>
      <c r="F87" s="527">
        <v>36</v>
      </c>
      <c r="G87" s="527">
        <v>36</v>
      </c>
      <c r="H87" s="526">
        <v>21.6</v>
      </c>
      <c r="I87" s="526">
        <v>13</v>
      </c>
      <c r="J87" s="526">
        <v>12.75</v>
      </c>
      <c r="K87" s="526">
        <v>31.125</v>
      </c>
      <c r="L87" s="526">
        <f>(K87*J87*I87)/1728</f>
        <v>2.9855143229166665</v>
      </c>
      <c r="M87" s="526">
        <v>19.600000000000001</v>
      </c>
      <c r="N87" s="526">
        <v>12.25</v>
      </c>
      <c r="O87" s="526">
        <v>12.25</v>
      </c>
      <c r="P87" s="526">
        <v>30.25</v>
      </c>
      <c r="Q87" s="526">
        <f>(P87*O87*N87)/1728</f>
        <v>2.6269621672453702</v>
      </c>
      <c r="R87" s="163" t="s">
        <v>23</v>
      </c>
      <c r="S87" s="72">
        <v>2.23</v>
      </c>
      <c r="T87" s="72">
        <f>S87*F87</f>
        <v>80.28</v>
      </c>
    </row>
    <row r="88" spans="1:20" s="533" customFormat="1" ht="20.100000000000001" customHeight="1" x14ac:dyDescent="0.2">
      <c r="A88" s="469" t="s">
        <v>2179</v>
      </c>
      <c r="B88" s="525" t="s">
        <v>2178</v>
      </c>
      <c r="C88" s="1002"/>
      <c r="D88" s="1004"/>
      <c r="E88" s="541">
        <v>786309192263</v>
      </c>
      <c r="F88" s="535">
        <v>9</v>
      </c>
      <c r="G88" s="1000" t="s">
        <v>1973</v>
      </c>
      <c r="H88" s="1000"/>
      <c r="I88" s="1000"/>
      <c r="J88" s="1000"/>
      <c r="K88" s="1000"/>
      <c r="L88" s="1000"/>
      <c r="M88" s="1000"/>
      <c r="N88" s="1000"/>
      <c r="O88" s="1000"/>
      <c r="P88" s="1000"/>
      <c r="Q88" s="1000"/>
      <c r="R88" s="1000"/>
      <c r="S88" s="1000"/>
      <c r="T88" s="1000"/>
    </row>
    <row r="89" spans="1:20" s="533" customFormat="1" ht="20.100000000000001" customHeight="1" x14ac:dyDescent="0.2">
      <c r="A89" s="469" t="s">
        <v>2177</v>
      </c>
      <c r="B89" s="525" t="s">
        <v>2176</v>
      </c>
      <c r="C89" s="1002"/>
      <c r="D89" s="1004"/>
      <c r="E89" s="541">
        <v>786309192263</v>
      </c>
      <c r="F89" s="535">
        <v>9</v>
      </c>
      <c r="G89" s="1000"/>
      <c r="H89" s="1000"/>
      <c r="I89" s="1000"/>
      <c r="J89" s="1000"/>
      <c r="K89" s="1000"/>
      <c r="L89" s="1000"/>
      <c r="M89" s="1000"/>
      <c r="N89" s="1000"/>
      <c r="O89" s="1000"/>
      <c r="P89" s="1000"/>
      <c r="Q89" s="1000"/>
      <c r="R89" s="1000"/>
      <c r="S89" s="1000"/>
      <c r="T89" s="1000"/>
    </row>
    <row r="90" spans="1:20" s="533" customFormat="1" ht="20.100000000000001" customHeight="1" x14ac:dyDescent="0.2">
      <c r="A90" s="469" t="s">
        <v>2175</v>
      </c>
      <c r="B90" s="525" t="s">
        <v>2174</v>
      </c>
      <c r="C90" s="1002"/>
      <c r="D90" s="1004"/>
      <c r="E90" s="541">
        <v>786309192263</v>
      </c>
      <c r="F90" s="535">
        <v>9</v>
      </c>
      <c r="G90" s="1000"/>
      <c r="H90" s="1000"/>
      <c r="I90" s="1000"/>
      <c r="J90" s="1000"/>
      <c r="K90" s="1000"/>
      <c r="L90" s="1000"/>
      <c r="M90" s="1000"/>
      <c r="N90" s="1000"/>
      <c r="O90" s="1000"/>
      <c r="P90" s="1000"/>
      <c r="Q90" s="1000"/>
      <c r="R90" s="1000"/>
      <c r="S90" s="1000"/>
      <c r="T90" s="1000"/>
    </row>
    <row r="91" spans="1:20" s="533" customFormat="1" ht="20.100000000000001" customHeight="1" x14ac:dyDescent="0.2">
      <c r="A91" s="469" t="s">
        <v>2173</v>
      </c>
      <c r="B91" s="525" t="s">
        <v>2172</v>
      </c>
      <c r="C91" s="1005"/>
      <c r="D91" s="1011"/>
      <c r="E91" s="541">
        <v>786309192263</v>
      </c>
      <c r="F91" s="535">
        <v>9</v>
      </c>
      <c r="G91" s="1000"/>
      <c r="H91" s="1000"/>
      <c r="I91" s="1000"/>
      <c r="J91" s="1000"/>
      <c r="K91" s="1000"/>
      <c r="L91" s="1000"/>
      <c r="M91" s="1000"/>
      <c r="N91" s="1000"/>
      <c r="O91" s="1000"/>
      <c r="P91" s="1000"/>
      <c r="Q91" s="1000"/>
      <c r="R91" s="1000"/>
      <c r="S91" s="1000"/>
      <c r="T91" s="1000"/>
    </row>
    <row r="92" spans="1:20" s="533" customFormat="1" ht="75" customHeight="1" x14ac:dyDescent="0.2">
      <c r="A92" s="529" t="s">
        <v>2171</v>
      </c>
      <c r="B92" s="529" t="s">
        <v>2170</v>
      </c>
      <c r="C92" s="1001"/>
      <c r="D92" s="1003" t="s">
        <v>2169</v>
      </c>
      <c r="E92" s="528" t="s">
        <v>2168</v>
      </c>
      <c r="F92" s="527">
        <v>36</v>
      </c>
      <c r="G92" s="527">
        <v>36</v>
      </c>
      <c r="H92" s="526">
        <v>22.4</v>
      </c>
      <c r="I92" s="526">
        <v>13</v>
      </c>
      <c r="J92" s="526">
        <v>12.75</v>
      </c>
      <c r="K92" s="526">
        <v>31.125</v>
      </c>
      <c r="L92" s="526">
        <f>(K92*J92*I92)/1728</f>
        <v>2.9855143229166665</v>
      </c>
      <c r="M92" s="526">
        <v>20.399999999999999</v>
      </c>
      <c r="N92" s="526">
        <v>12.25</v>
      </c>
      <c r="O92" s="526">
        <v>12.25</v>
      </c>
      <c r="P92" s="526">
        <v>30.25</v>
      </c>
      <c r="Q92" s="526">
        <f>(P92*O92*N92)/1728</f>
        <v>2.6269621672453702</v>
      </c>
      <c r="R92" s="163" t="s">
        <v>23</v>
      </c>
      <c r="S92" s="72">
        <v>2.0499999999999998</v>
      </c>
      <c r="T92" s="72">
        <f>S92*F92</f>
        <v>73.8</v>
      </c>
    </row>
    <row r="93" spans="1:20" s="533" customFormat="1" ht="20.100000000000001" customHeight="1" x14ac:dyDescent="0.2">
      <c r="A93" s="469" t="s">
        <v>2167</v>
      </c>
      <c r="B93" s="525" t="s">
        <v>2166</v>
      </c>
      <c r="C93" s="1002"/>
      <c r="D93" s="1004"/>
      <c r="E93" s="541">
        <v>786309213579</v>
      </c>
      <c r="F93" s="535">
        <v>9</v>
      </c>
      <c r="G93" s="1000"/>
      <c r="H93" s="1000"/>
      <c r="I93" s="1000"/>
      <c r="J93" s="1000"/>
      <c r="K93" s="1000"/>
      <c r="L93" s="1000"/>
      <c r="M93" s="1000"/>
      <c r="N93" s="1000"/>
      <c r="O93" s="1000"/>
      <c r="P93" s="1000"/>
      <c r="Q93" s="1000"/>
      <c r="R93" s="1000"/>
      <c r="S93" s="1000"/>
      <c r="T93" s="1000"/>
    </row>
    <row r="94" spans="1:20" s="533" customFormat="1" ht="20.100000000000001" customHeight="1" x14ac:dyDescent="0.2">
      <c r="A94" s="469" t="s">
        <v>2165</v>
      </c>
      <c r="B94" s="525" t="s">
        <v>2164</v>
      </c>
      <c r="C94" s="1002"/>
      <c r="D94" s="1004"/>
      <c r="E94" s="541">
        <v>786309213579</v>
      </c>
      <c r="F94" s="535">
        <v>9</v>
      </c>
      <c r="G94" s="1000"/>
      <c r="H94" s="1000"/>
      <c r="I94" s="1000"/>
      <c r="J94" s="1000"/>
      <c r="K94" s="1000"/>
      <c r="L94" s="1000"/>
      <c r="M94" s="1000"/>
      <c r="N94" s="1000"/>
      <c r="O94" s="1000"/>
      <c r="P94" s="1000"/>
      <c r="Q94" s="1000"/>
      <c r="R94" s="1000"/>
      <c r="S94" s="1000"/>
      <c r="T94" s="1000"/>
    </row>
    <row r="95" spans="1:20" s="533" customFormat="1" ht="20.100000000000001" customHeight="1" x14ac:dyDescent="0.2">
      <c r="A95" s="469" t="s">
        <v>2163</v>
      </c>
      <c r="B95" s="525" t="s">
        <v>2162</v>
      </c>
      <c r="C95" s="1002"/>
      <c r="D95" s="1004"/>
      <c r="E95" s="541">
        <v>786309213579</v>
      </c>
      <c r="F95" s="535">
        <v>9</v>
      </c>
      <c r="G95" s="1000"/>
      <c r="H95" s="1000"/>
      <c r="I95" s="1000"/>
      <c r="J95" s="1000"/>
      <c r="K95" s="1000"/>
      <c r="L95" s="1000"/>
      <c r="M95" s="1000"/>
      <c r="N95" s="1000"/>
      <c r="O95" s="1000"/>
      <c r="P95" s="1000"/>
      <c r="Q95" s="1000"/>
      <c r="R95" s="1000"/>
      <c r="S95" s="1000"/>
      <c r="T95" s="1000"/>
    </row>
    <row r="96" spans="1:20" s="533" customFormat="1" ht="20.100000000000001" customHeight="1" x14ac:dyDescent="0.2">
      <c r="A96" s="469" t="s">
        <v>2161</v>
      </c>
      <c r="B96" s="525" t="s">
        <v>2160</v>
      </c>
      <c r="C96" s="1005"/>
      <c r="D96" s="1011"/>
      <c r="E96" s="541">
        <v>786309213579</v>
      </c>
      <c r="F96" s="535">
        <v>9</v>
      </c>
      <c r="G96" s="1000"/>
      <c r="H96" s="1000"/>
      <c r="I96" s="1000"/>
      <c r="J96" s="1000"/>
      <c r="K96" s="1000"/>
      <c r="L96" s="1000"/>
      <c r="M96" s="1000"/>
      <c r="N96" s="1000"/>
      <c r="O96" s="1000"/>
      <c r="P96" s="1000"/>
      <c r="Q96" s="1000"/>
      <c r="R96" s="1000"/>
      <c r="S96" s="1000"/>
      <c r="T96" s="1000"/>
    </row>
    <row r="97" spans="1:21" s="533" customFormat="1" ht="20.100000000000001" customHeight="1" x14ac:dyDescent="0.2">
      <c r="A97" s="869" t="s">
        <v>5</v>
      </c>
      <c r="B97" s="869"/>
      <c r="C97" s="869"/>
      <c r="D97" s="869"/>
      <c r="E97" s="869"/>
      <c r="F97" s="869"/>
      <c r="G97" s="869"/>
      <c r="H97" s="869" t="s">
        <v>6</v>
      </c>
      <c r="I97" s="869"/>
      <c r="J97" s="869"/>
      <c r="K97" s="869"/>
      <c r="L97" s="869"/>
      <c r="M97" s="869" t="s">
        <v>2035</v>
      </c>
      <c r="N97" s="869"/>
      <c r="O97" s="869"/>
      <c r="P97" s="869"/>
      <c r="Q97" s="869"/>
      <c r="R97" s="177"/>
      <c r="S97" s="732" t="s">
        <v>1466</v>
      </c>
      <c r="T97" s="732"/>
    </row>
    <row r="98" spans="1:21" s="533" customFormat="1" ht="20.100000000000001" customHeight="1" x14ac:dyDescent="0.2">
      <c r="A98" s="308" t="s">
        <v>8</v>
      </c>
      <c r="B98" s="323" t="s">
        <v>9</v>
      </c>
      <c r="C98" s="323" t="s">
        <v>20</v>
      </c>
      <c r="D98" s="323" t="s">
        <v>21</v>
      </c>
      <c r="E98" s="322" t="s">
        <v>24</v>
      </c>
      <c r="F98" s="321" t="s">
        <v>11</v>
      </c>
      <c r="G98" s="321" t="s">
        <v>12</v>
      </c>
      <c r="H98" s="321" t="s">
        <v>13</v>
      </c>
      <c r="I98" s="321" t="s">
        <v>19</v>
      </c>
      <c r="J98" s="321" t="s">
        <v>14</v>
      </c>
      <c r="K98" s="321" t="s">
        <v>15</v>
      </c>
      <c r="L98" s="321" t="s">
        <v>16</v>
      </c>
      <c r="M98" s="320" t="s">
        <v>13</v>
      </c>
      <c r="N98" s="319" t="s">
        <v>19</v>
      </c>
      <c r="O98" s="319" t="s">
        <v>14</v>
      </c>
      <c r="P98" s="319" t="s">
        <v>15</v>
      </c>
      <c r="Q98" s="318" t="s">
        <v>16</v>
      </c>
      <c r="R98" s="169" t="s">
        <v>4</v>
      </c>
      <c r="S98" s="168" t="s">
        <v>17</v>
      </c>
      <c r="T98" s="168" t="s">
        <v>18</v>
      </c>
    </row>
    <row r="99" spans="1:21" s="533" customFormat="1" ht="75" customHeight="1" x14ac:dyDescent="0.2">
      <c r="A99" s="529" t="s">
        <v>2159</v>
      </c>
      <c r="B99" s="529" t="s">
        <v>2158</v>
      </c>
      <c r="C99" s="1001"/>
      <c r="D99" s="1003" t="s">
        <v>2157</v>
      </c>
      <c r="E99" s="528" t="s">
        <v>2156</v>
      </c>
      <c r="F99" s="527">
        <v>36</v>
      </c>
      <c r="G99" s="527">
        <v>36</v>
      </c>
      <c r="H99" s="526">
        <v>19.8</v>
      </c>
      <c r="I99" s="526">
        <v>13.5</v>
      </c>
      <c r="J99" s="526">
        <v>13.5</v>
      </c>
      <c r="K99" s="526">
        <v>30.75</v>
      </c>
      <c r="L99" s="526">
        <f>(K99*J99*I99)/1728</f>
        <v>3.2431640625</v>
      </c>
      <c r="M99" s="526">
        <v>18</v>
      </c>
      <c r="N99" s="526">
        <v>12.75</v>
      </c>
      <c r="O99" s="526">
        <v>12.75</v>
      </c>
      <c r="P99" s="526">
        <v>30.25</v>
      </c>
      <c r="Q99" s="526">
        <f>(P99*O99*N99)/1728</f>
        <v>2.8457845052083335</v>
      </c>
      <c r="R99" s="163" t="s">
        <v>23</v>
      </c>
      <c r="S99" s="72">
        <v>2.2799999999999998</v>
      </c>
      <c r="T99" s="72">
        <f>S99*F99</f>
        <v>82.08</v>
      </c>
    </row>
    <row r="100" spans="1:21" s="533" customFormat="1" ht="19.5" customHeight="1" x14ac:dyDescent="0.2">
      <c r="A100" s="469" t="s">
        <v>2155</v>
      </c>
      <c r="B100" s="525" t="s">
        <v>2154</v>
      </c>
      <c r="C100" s="1002"/>
      <c r="D100" s="1004"/>
      <c r="E100" s="541">
        <v>786309184817</v>
      </c>
      <c r="F100" s="535">
        <v>9</v>
      </c>
      <c r="G100" s="1000"/>
      <c r="H100" s="1000"/>
      <c r="I100" s="1000"/>
      <c r="J100" s="1000"/>
      <c r="K100" s="1000"/>
      <c r="L100" s="1000"/>
      <c r="M100" s="1000"/>
      <c r="N100" s="1000"/>
      <c r="O100" s="1000"/>
      <c r="P100" s="1000"/>
      <c r="Q100" s="1000"/>
      <c r="R100" s="1000"/>
      <c r="S100" s="1000"/>
      <c r="T100" s="1000"/>
    </row>
    <row r="101" spans="1:21" s="533" customFormat="1" ht="19.5" customHeight="1" x14ac:dyDescent="0.2">
      <c r="A101" s="469" t="s">
        <v>2153</v>
      </c>
      <c r="B101" s="525" t="s">
        <v>2152</v>
      </c>
      <c r="C101" s="1002"/>
      <c r="D101" s="1004"/>
      <c r="E101" s="541">
        <v>786309184817</v>
      </c>
      <c r="F101" s="535">
        <v>9</v>
      </c>
      <c r="G101" s="1000"/>
      <c r="H101" s="1000"/>
      <c r="I101" s="1000"/>
      <c r="J101" s="1000"/>
      <c r="K101" s="1000"/>
      <c r="L101" s="1000"/>
      <c r="M101" s="1000"/>
      <c r="N101" s="1000"/>
      <c r="O101" s="1000"/>
      <c r="P101" s="1000"/>
      <c r="Q101" s="1000"/>
      <c r="R101" s="1000"/>
      <c r="S101" s="1000"/>
      <c r="T101" s="1000"/>
    </row>
    <row r="102" spans="1:21" s="533" customFormat="1" ht="19.5" customHeight="1" x14ac:dyDescent="0.2">
      <c r="A102" s="543" t="s">
        <v>2151</v>
      </c>
      <c r="B102" s="525" t="s">
        <v>2150</v>
      </c>
      <c r="C102" s="1002"/>
      <c r="D102" s="1004"/>
      <c r="E102" s="541">
        <v>786309184817</v>
      </c>
      <c r="F102" s="535">
        <v>9</v>
      </c>
      <c r="G102" s="1000"/>
      <c r="H102" s="1000"/>
      <c r="I102" s="1000"/>
      <c r="J102" s="1000"/>
      <c r="K102" s="1000"/>
      <c r="L102" s="1000"/>
      <c r="M102" s="1000"/>
      <c r="N102" s="1000"/>
      <c r="O102" s="1000"/>
      <c r="P102" s="1000"/>
      <c r="Q102" s="1000"/>
      <c r="R102" s="1000"/>
      <c r="S102" s="1000"/>
      <c r="T102" s="1000"/>
    </row>
    <row r="103" spans="1:21" s="533" customFormat="1" ht="19.5" customHeight="1" thickBot="1" x14ac:dyDescent="0.25">
      <c r="A103" s="542" t="s">
        <v>2149</v>
      </c>
      <c r="B103" s="525" t="s">
        <v>2148</v>
      </c>
      <c r="C103" s="1005"/>
      <c r="D103" s="1011"/>
      <c r="E103" s="541">
        <v>786309184817</v>
      </c>
      <c r="F103" s="535">
        <v>9</v>
      </c>
      <c r="G103" s="1000"/>
      <c r="H103" s="1000"/>
      <c r="I103" s="1000"/>
      <c r="J103" s="1000"/>
      <c r="K103" s="1000"/>
      <c r="L103" s="1000"/>
      <c r="M103" s="1000"/>
      <c r="N103" s="1000"/>
      <c r="O103" s="1000"/>
      <c r="P103" s="1000"/>
      <c r="Q103" s="1000"/>
      <c r="R103" s="1000"/>
      <c r="S103" s="1000"/>
      <c r="T103" s="1000"/>
    </row>
    <row r="104" spans="1:21" s="532" customFormat="1" ht="21" customHeight="1" x14ac:dyDescent="0.2">
      <c r="A104" s="1006" t="s">
        <v>2706</v>
      </c>
      <c r="B104" s="1007"/>
      <c r="C104" s="1007"/>
      <c r="D104" s="1007"/>
      <c r="E104" s="1007"/>
      <c r="F104" s="1007"/>
      <c r="G104" s="1007"/>
      <c r="H104" s="1007"/>
      <c r="I104" s="1007"/>
      <c r="J104" s="1007"/>
      <c r="K104" s="1007"/>
      <c r="L104" s="1007"/>
      <c r="M104" s="1007"/>
      <c r="N104" s="1007"/>
      <c r="O104" s="1007"/>
      <c r="P104" s="1007"/>
      <c r="Q104" s="1007"/>
      <c r="R104" s="1007"/>
      <c r="S104" s="1007"/>
      <c r="T104" s="1007"/>
    </row>
    <row r="105" spans="1:21" s="532" customFormat="1" ht="21" customHeight="1" thickBot="1" x14ac:dyDescent="0.25">
      <c r="A105" s="1008"/>
      <c r="B105" s="1009"/>
      <c r="C105" s="1009"/>
      <c r="D105" s="1009"/>
      <c r="E105" s="1009"/>
      <c r="F105" s="1009"/>
      <c r="G105" s="1009"/>
      <c r="H105" s="1009"/>
      <c r="I105" s="1009"/>
      <c r="J105" s="1009"/>
      <c r="K105" s="1009"/>
      <c r="L105" s="1009"/>
      <c r="M105" s="1009"/>
      <c r="N105" s="1009"/>
      <c r="O105" s="1009"/>
      <c r="P105" s="1009"/>
      <c r="Q105" s="1009"/>
      <c r="R105" s="1009"/>
      <c r="S105" s="1009"/>
      <c r="T105" s="1009"/>
      <c r="U105" s="540"/>
    </row>
    <row r="106" spans="1:21" s="532" customFormat="1" ht="15.75" customHeight="1" x14ac:dyDescent="0.2">
      <c r="A106" s="869" t="s">
        <v>5</v>
      </c>
      <c r="B106" s="869"/>
      <c r="C106" s="869"/>
      <c r="D106" s="869"/>
      <c r="E106" s="869"/>
      <c r="F106" s="869"/>
      <c r="G106" s="869"/>
      <c r="H106" s="869" t="s">
        <v>6</v>
      </c>
      <c r="I106" s="869"/>
      <c r="J106" s="869"/>
      <c r="K106" s="869"/>
      <c r="L106" s="869"/>
      <c r="M106" s="869" t="s">
        <v>2035</v>
      </c>
      <c r="N106" s="869"/>
      <c r="O106" s="869"/>
      <c r="P106" s="869"/>
      <c r="Q106" s="869"/>
      <c r="R106" s="177"/>
      <c r="S106" s="732" t="s">
        <v>1466</v>
      </c>
      <c r="T106" s="732"/>
      <c r="U106" s="540"/>
    </row>
    <row r="107" spans="1:21" s="523" customFormat="1" ht="15.75" customHeight="1" x14ac:dyDescent="0.2">
      <c r="A107" s="308" t="s">
        <v>8</v>
      </c>
      <c r="B107" s="323" t="s">
        <v>9</v>
      </c>
      <c r="C107" s="323" t="s">
        <v>20</v>
      </c>
      <c r="D107" s="323" t="s">
        <v>21</v>
      </c>
      <c r="E107" s="322" t="s">
        <v>24</v>
      </c>
      <c r="F107" s="321" t="s">
        <v>11</v>
      </c>
      <c r="G107" s="321" t="s">
        <v>12</v>
      </c>
      <c r="H107" s="321" t="s">
        <v>13</v>
      </c>
      <c r="I107" s="321" t="s">
        <v>19</v>
      </c>
      <c r="J107" s="321" t="s">
        <v>14</v>
      </c>
      <c r="K107" s="321" t="s">
        <v>15</v>
      </c>
      <c r="L107" s="321" t="s">
        <v>16</v>
      </c>
      <c r="M107" s="320" t="s">
        <v>13</v>
      </c>
      <c r="N107" s="319" t="s">
        <v>19</v>
      </c>
      <c r="O107" s="319" t="s">
        <v>14</v>
      </c>
      <c r="P107" s="319" t="s">
        <v>15</v>
      </c>
      <c r="Q107" s="318" t="s">
        <v>16</v>
      </c>
      <c r="R107" s="169" t="s">
        <v>4</v>
      </c>
      <c r="S107" s="168" t="s">
        <v>17</v>
      </c>
      <c r="T107" s="168" t="s">
        <v>18</v>
      </c>
      <c r="U107" s="539"/>
    </row>
    <row r="108" spans="1:21" s="534" customFormat="1" ht="75" customHeight="1" x14ac:dyDescent="0.2">
      <c r="A108" s="529" t="s">
        <v>2147</v>
      </c>
      <c r="B108" s="529" t="s">
        <v>2146</v>
      </c>
      <c r="C108" s="1001"/>
      <c r="D108" s="1003" t="s">
        <v>2101</v>
      </c>
      <c r="E108" s="536" t="s">
        <v>2145</v>
      </c>
      <c r="F108" s="527">
        <v>48</v>
      </c>
      <c r="G108" s="527">
        <v>48</v>
      </c>
      <c r="H108" s="526">
        <v>29.8</v>
      </c>
      <c r="I108" s="526">
        <v>11.5</v>
      </c>
      <c r="J108" s="526">
        <v>15</v>
      </c>
      <c r="K108" s="526">
        <v>31</v>
      </c>
      <c r="L108" s="526">
        <f>(K108*J108*I108)/1728</f>
        <v>3.0946180555555554</v>
      </c>
      <c r="M108" s="526">
        <v>28</v>
      </c>
      <c r="N108" s="526">
        <v>14.25</v>
      </c>
      <c r="O108" s="526">
        <v>11</v>
      </c>
      <c r="P108" s="526">
        <v>30.25</v>
      </c>
      <c r="Q108" s="526">
        <f>(P108*O108*N108)/1728</f>
        <v>2.7440321180555554</v>
      </c>
      <c r="R108" s="163" t="s">
        <v>23</v>
      </c>
      <c r="S108" s="72">
        <v>1.9</v>
      </c>
      <c r="T108" s="72">
        <f>S108*F108</f>
        <v>91.199999999999989</v>
      </c>
      <c r="U108" s="538"/>
    </row>
    <row r="109" spans="1:21" s="533" customFormat="1" ht="20.100000000000001" customHeight="1" x14ac:dyDescent="0.2">
      <c r="A109" s="501" t="s">
        <v>2144</v>
      </c>
      <c r="B109" s="525" t="s">
        <v>2143</v>
      </c>
      <c r="C109" s="1002"/>
      <c r="D109" s="1004"/>
      <c r="E109" s="463">
        <v>786309224537</v>
      </c>
      <c r="F109" s="535">
        <v>12</v>
      </c>
      <c r="G109" s="1000" t="s">
        <v>1973</v>
      </c>
      <c r="H109" s="1000"/>
      <c r="I109" s="1000"/>
      <c r="J109" s="1000"/>
      <c r="K109" s="1000"/>
      <c r="L109" s="1000"/>
      <c r="M109" s="1000"/>
      <c r="N109" s="1000"/>
      <c r="O109" s="1000"/>
      <c r="P109" s="1000"/>
      <c r="Q109" s="1000"/>
      <c r="R109" s="1000"/>
      <c r="S109" s="1000"/>
      <c r="T109" s="1000"/>
      <c r="U109" s="538"/>
    </row>
    <row r="110" spans="1:21" s="533" customFormat="1" ht="20.100000000000001" customHeight="1" x14ac:dyDescent="0.2">
      <c r="A110" s="501" t="s">
        <v>2142</v>
      </c>
      <c r="B110" s="525" t="s">
        <v>2141</v>
      </c>
      <c r="C110" s="1002"/>
      <c r="D110" s="1004"/>
      <c r="E110" s="463">
        <v>786309224537</v>
      </c>
      <c r="F110" s="535">
        <v>12</v>
      </c>
      <c r="G110" s="1000"/>
      <c r="H110" s="1000"/>
      <c r="I110" s="1000"/>
      <c r="J110" s="1000"/>
      <c r="K110" s="1000"/>
      <c r="L110" s="1000"/>
      <c r="M110" s="1000"/>
      <c r="N110" s="1000"/>
      <c r="O110" s="1000"/>
      <c r="P110" s="1000"/>
      <c r="Q110" s="1000"/>
      <c r="R110" s="1000"/>
      <c r="S110" s="1000"/>
      <c r="T110" s="1000"/>
      <c r="U110" s="538"/>
    </row>
    <row r="111" spans="1:21" s="533" customFormat="1" ht="20.100000000000001" customHeight="1" x14ac:dyDescent="0.2">
      <c r="A111" s="501" t="s">
        <v>2140</v>
      </c>
      <c r="B111" s="525" t="s">
        <v>2139</v>
      </c>
      <c r="C111" s="1002"/>
      <c r="D111" s="1004"/>
      <c r="E111" s="463">
        <v>786309224537</v>
      </c>
      <c r="F111" s="535">
        <v>12</v>
      </c>
      <c r="G111" s="1000"/>
      <c r="H111" s="1000"/>
      <c r="I111" s="1000"/>
      <c r="J111" s="1000"/>
      <c r="K111" s="1000"/>
      <c r="L111" s="1000"/>
      <c r="M111" s="1000"/>
      <c r="N111" s="1000"/>
      <c r="O111" s="1000"/>
      <c r="P111" s="1000"/>
      <c r="Q111" s="1000"/>
      <c r="R111" s="1000"/>
      <c r="S111" s="1000"/>
      <c r="T111" s="1000"/>
      <c r="U111" s="538"/>
    </row>
    <row r="112" spans="1:21" s="533" customFormat="1" ht="20.100000000000001" customHeight="1" x14ac:dyDescent="0.2">
      <c r="A112" s="501" t="s">
        <v>2138</v>
      </c>
      <c r="B112" s="525" t="s">
        <v>2137</v>
      </c>
      <c r="C112" s="1005"/>
      <c r="D112" s="1011"/>
      <c r="E112" s="463">
        <v>786309224537</v>
      </c>
      <c r="F112" s="535">
        <v>12</v>
      </c>
      <c r="G112" s="1000"/>
      <c r="H112" s="1000"/>
      <c r="I112" s="1000"/>
      <c r="J112" s="1000"/>
      <c r="K112" s="1000"/>
      <c r="L112" s="1000"/>
      <c r="M112" s="1000"/>
      <c r="N112" s="1000"/>
      <c r="O112" s="1000"/>
      <c r="P112" s="1000"/>
      <c r="Q112" s="1000"/>
      <c r="R112" s="1000"/>
      <c r="S112" s="1000"/>
      <c r="T112" s="1000"/>
      <c r="U112" s="538"/>
    </row>
    <row r="113" spans="1:21" s="534" customFormat="1" ht="75" customHeight="1" x14ac:dyDescent="0.2">
      <c r="A113" s="529" t="s">
        <v>2136</v>
      </c>
      <c r="B113" s="529" t="s">
        <v>2135</v>
      </c>
      <c r="C113" s="1001"/>
      <c r="D113" s="1003" t="s">
        <v>2101</v>
      </c>
      <c r="E113" s="536" t="s">
        <v>2134</v>
      </c>
      <c r="F113" s="527">
        <v>48</v>
      </c>
      <c r="G113" s="527">
        <v>48</v>
      </c>
      <c r="H113" s="526">
        <v>29.8</v>
      </c>
      <c r="I113" s="526">
        <v>11.5</v>
      </c>
      <c r="J113" s="526">
        <v>15</v>
      </c>
      <c r="K113" s="526">
        <v>31</v>
      </c>
      <c r="L113" s="526">
        <f>(K113*J113*I113)/1728</f>
        <v>3.0946180555555554</v>
      </c>
      <c r="M113" s="526">
        <v>28</v>
      </c>
      <c r="N113" s="526">
        <v>14.25</v>
      </c>
      <c r="O113" s="526">
        <v>11</v>
      </c>
      <c r="P113" s="526">
        <v>30.25</v>
      </c>
      <c r="Q113" s="526">
        <f>(P113*O113*N113)/1728</f>
        <v>2.7440321180555554</v>
      </c>
      <c r="R113" s="163" t="s">
        <v>23</v>
      </c>
      <c r="S113" s="72">
        <v>1.9</v>
      </c>
      <c r="T113" s="72">
        <f>S113*F113</f>
        <v>91.199999999999989</v>
      </c>
      <c r="U113" s="537"/>
    </row>
    <row r="114" spans="1:21" s="533" customFormat="1" ht="20.100000000000001" customHeight="1" x14ac:dyDescent="0.2">
      <c r="A114" s="501" t="s">
        <v>2133</v>
      </c>
      <c r="B114" s="525" t="s">
        <v>2132</v>
      </c>
      <c r="C114" s="1002"/>
      <c r="D114" s="1004"/>
      <c r="E114" s="463">
        <v>786309224551</v>
      </c>
      <c r="F114" s="535">
        <v>12</v>
      </c>
      <c r="G114" s="1000" t="s">
        <v>1973</v>
      </c>
      <c r="H114" s="1000"/>
      <c r="I114" s="1000"/>
      <c r="J114" s="1000"/>
      <c r="K114" s="1000"/>
      <c r="L114" s="1000"/>
      <c r="M114" s="1000"/>
      <c r="N114" s="1000"/>
      <c r="O114" s="1000"/>
      <c r="P114" s="1000"/>
      <c r="Q114" s="1000"/>
      <c r="R114" s="1000"/>
      <c r="S114" s="1000"/>
      <c r="T114" s="1000"/>
    </row>
    <row r="115" spans="1:21" s="533" customFormat="1" ht="20.100000000000001" customHeight="1" x14ac:dyDescent="0.2">
      <c r="A115" s="501" t="s">
        <v>2131</v>
      </c>
      <c r="B115" s="525" t="s">
        <v>2130</v>
      </c>
      <c r="C115" s="1002"/>
      <c r="D115" s="1004"/>
      <c r="E115" s="463">
        <v>786309224551</v>
      </c>
      <c r="F115" s="535">
        <v>12</v>
      </c>
      <c r="G115" s="1000"/>
      <c r="H115" s="1000"/>
      <c r="I115" s="1000"/>
      <c r="J115" s="1000"/>
      <c r="K115" s="1000"/>
      <c r="L115" s="1000"/>
      <c r="M115" s="1000"/>
      <c r="N115" s="1000"/>
      <c r="O115" s="1000"/>
      <c r="P115" s="1000"/>
      <c r="Q115" s="1000"/>
      <c r="R115" s="1000"/>
      <c r="S115" s="1000"/>
      <c r="T115" s="1000"/>
    </row>
    <row r="116" spans="1:21" s="533" customFormat="1" ht="20.100000000000001" customHeight="1" x14ac:dyDescent="0.2">
      <c r="A116" s="501" t="s">
        <v>2129</v>
      </c>
      <c r="B116" s="525" t="s">
        <v>2128</v>
      </c>
      <c r="C116" s="1002"/>
      <c r="D116" s="1004"/>
      <c r="E116" s="463">
        <v>786309224551</v>
      </c>
      <c r="F116" s="535">
        <v>12</v>
      </c>
      <c r="G116" s="1000"/>
      <c r="H116" s="1000"/>
      <c r="I116" s="1000"/>
      <c r="J116" s="1000"/>
      <c r="K116" s="1000"/>
      <c r="L116" s="1000"/>
      <c r="M116" s="1000"/>
      <c r="N116" s="1000"/>
      <c r="O116" s="1000"/>
      <c r="P116" s="1000"/>
      <c r="Q116" s="1000"/>
      <c r="R116" s="1000"/>
      <c r="S116" s="1000"/>
      <c r="T116" s="1000"/>
    </row>
    <row r="117" spans="1:21" s="533" customFormat="1" ht="20.100000000000001" customHeight="1" x14ac:dyDescent="0.2">
      <c r="A117" s="501" t="s">
        <v>2127</v>
      </c>
      <c r="B117" s="525" t="s">
        <v>2126</v>
      </c>
      <c r="C117" s="1005"/>
      <c r="D117" s="1011"/>
      <c r="E117" s="463">
        <v>786309224551</v>
      </c>
      <c r="F117" s="535">
        <v>12</v>
      </c>
      <c r="G117" s="1000"/>
      <c r="H117" s="1000"/>
      <c r="I117" s="1000"/>
      <c r="J117" s="1000"/>
      <c r="K117" s="1000"/>
      <c r="L117" s="1000"/>
      <c r="M117" s="1000"/>
      <c r="N117" s="1000"/>
      <c r="O117" s="1000"/>
      <c r="P117" s="1000"/>
      <c r="Q117" s="1000"/>
      <c r="R117" s="1000"/>
      <c r="S117" s="1000"/>
      <c r="T117" s="1000"/>
    </row>
    <row r="118" spans="1:21" s="534" customFormat="1" ht="75" customHeight="1" x14ac:dyDescent="0.2">
      <c r="A118" s="529" t="s">
        <v>2125</v>
      </c>
      <c r="B118" s="529" t="s">
        <v>2124</v>
      </c>
      <c r="C118" s="1001"/>
      <c r="D118" s="1003" t="s">
        <v>2101</v>
      </c>
      <c r="E118" s="536" t="s">
        <v>2123</v>
      </c>
      <c r="F118" s="527">
        <v>48</v>
      </c>
      <c r="G118" s="527">
        <v>48</v>
      </c>
      <c r="H118" s="526">
        <v>29.8</v>
      </c>
      <c r="I118" s="526">
        <v>11.5</v>
      </c>
      <c r="J118" s="526">
        <v>15</v>
      </c>
      <c r="K118" s="526">
        <v>31</v>
      </c>
      <c r="L118" s="526">
        <f>(K118*J118*I118)/1728</f>
        <v>3.0946180555555554</v>
      </c>
      <c r="M118" s="526">
        <v>28</v>
      </c>
      <c r="N118" s="526">
        <v>14.25</v>
      </c>
      <c r="O118" s="526">
        <v>11</v>
      </c>
      <c r="P118" s="526">
        <v>30.25</v>
      </c>
      <c r="Q118" s="526">
        <f>(P118*O118*N118)/1728</f>
        <v>2.7440321180555554</v>
      </c>
      <c r="R118" s="163" t="s">
        <v>23</v>
      </c>
      <c r="S118" s="72">
        <v>1.9</v>
      </c>
      <c r="T118" s="72">
        <f>S118*F118</f>
        <v>91.199999999999989</v>
      </c>
    </row>
    <row r="119" spans="1:21" s="533" customFormat="1" ht="20.100000000000001" customHeight="1" x14ac:dyDescent="0.2">
      <c r="A119" s="501" t="s">
        <v>2122</v>
      </c>
      <c r="B119" s="525" t="s">
        <v>2121</v>
      </c>
      <c r="C119" s="1002"/>
      <c r="D119" s="1004"/>
      <c r="E119" s="463">
        <v>786309213555</v>
      </c>
      <c r="F119" s="535">
        <v>12</v>
      </c>
      <c r="G119" s="1000" t="s">
        <v>1973</v>
      </c>
      <c r="H119" s="1000"/>
      <c r="I119" s="1000"/>
      <c r="J119" s="1000"/>
      <c r="K119" s="1000"/>
      <c r="L119" s="1000"/>
      <c r="M119" s="1000"/>
      <c r="N119" s="1000"/>
      <c r="O119" s="1000"/>
      <c r="P119" s="1000"/>
      <c r="Q119" s="1000"/>
      <c r="R119" s="1000"/>
      <c r="S119" s="1000"/>
      <c r="T119" s="1000"/>
    </row>
    <row r="120" spans="1:21" s="533" customFormat="1" ht="20.100000000000001" customHeight="1" x14ac:dyDescent="0.2">
      <c r="A120" s="501" t="s">
        <v>2120</v>
      </c>
      <c r="B120" s="525" t="s">
        <v>2119</v>
      </c>
      <c r="C120" s="1002"/>
      <c r="D120" s="1004"/>
      <c r="E120" s="463">
        <v>786309213555</v>
      </c>
      <c r="F120" s="535">
        <v>12</v>
      </c>
      <c r="G120" s="1000"/>
      <c r="H120" s="1000"/>
      <c r="I120" s="1000"/>
      <c r="J120" s="1000"/>
      <c r="K120" s="1000"/>
      <c r="L120" s="1000"/>
      <c r="M120" s="1000"/>
      <c r="N120" s="1000"/>
      <c r="O120" s="1000"/>
      <c r="P120" s="1000"/>
      <c r="Q120" s="1000"/>
      <c r="R120" s="1000"/>
      <c r="S120" s="1000"/>
      <c r="T120" s="1000"/>
    </row>
    <row r="121" spans="1:21" s="533" customFormat="1" ht="20.100000000000001" customHeight="1" x14ac:dyDescent="0.2">
      <c r="A121" s="501" t="s">
        <v>2118</v>
      </c>
      <c r="B121" s="525" t="s">
        <v>2117</v>
      </c>
      <c r="C121" s="1002"/>
      <c r="D121" s="1004"/>
      <c r="E121" s="463">
        <v>786309213555</v>
      </c>
      <c r="F121" s="535">
        <v>12</v>
      </c>
      <c r="G121" s="1000"/>
      <c r="H121" s="1000"/>
      <c r="I121" s="1000"/>
      <c r="J121" s="1000"/>
      <c r="K121" s="1000"/>
      <c r="L121" s="1000"/>
      <c r="M121" s="1000"/>
      <c r="N121" s="1000"/>
      <c r="O121" s="1000"/>
      <c r="P121" s="1000"/>
      <c r="Q121" s="1000"/>
      <c r="R121" s="1000"/>
      <c r="S121" s="1000"/>
      <c r="T121" s="1000"/>
    </row>
    <row r="122" spans="1:21" s="533" customFormat="1" ht="20.100000000000001" customHeight="1" x14ac:dyDescent="0.2">
      <c r="A122" s="501" t="s">
        <v>2116</v>
      </c>
      <c r="B122" s="525" t="s">
        <v>2115</v>
      </c>
      <c r="C122" s="1005"/>
      <c r="D122" s="1011"/>
      <c r="E122" s="463">
        <v>786309213555</v>
      </c>
      <c r="F122" s="535">
        <v>12</v>
      </c>
      <c r="G122" s="1000"/>
      <c r="H122" s="1000"/>
      <c r="I122" s="1000"/>
      <c r="J122" s="1000"/>
      <c r="K122" s="1000"/>
      <c r="L122" s="1000"/>
      <c r="M122" s="1000"/>
      <c r="N122" s="1000"/>
      <c r="O122" s="1000"/>
      <c r="P122" s="1000"/>
      <c r="Q122" s="1000"/>
      <c r="R122" s="1000"/>
      <c r="S122" s="1000"/>
      <c r="T122" s="1000"/>
    </row>
    <row r="123" spans="1:21" s="534" customFormat="1" ht="75" customHeight="1" x14ac:dyDescent="0.2">
      <c r="A123" s="529" t="s">
        <v>2114</v>
      </c>
      <c r="B123" s="529" t="s">
        <v>2113</v>
      </c>
      <c r="C123" s="1001"/>
      <c r="D123" s="1003" t="s">
        <v>2101</v>
      </c>
      <c r="E123" s="536" t="s">
        <v>2112</v>
      </c>
      <c r="F123" s="527">
        <v>48</v>
      </c>
      <c r="G123" s="527">
        <v>48</v>
      </c>
      <c r="H123" s="526">
        <v>29.8</v>
      </c>
      <c r="I123" s="526">
        <v>11.5</v>
      </c>
      <c r="J123" s="526">
        <v>15</v>
      </c>
      <c r="K123" s="526">
        <v>31</v>
      </c>
      <c r="L123" s="526">
        <f>(K123*J123*I123)/1728</f>
        <v>3.0946180555555554</v>
      </c>
      <c r="M123" s="526">
        <v>28</v>
      </c>
      <c r="N123" s="526">
        <v>14.25</v>
      </c>
      <c r="O123" s="526">
        <v>11</v>
      </c>
      <c r="P123" s="526">
        <v>30.25</v>
      </c>
      <c r="Q123" s="526">
        <f>(P123*O123*N123)/1728</f>
        <v>2.7440321180555554</v>
      </c>
      <c r="R123" s="163" t="s">
        <v>23</v>
      </c>
      <c r="S123" s="72">
        <v>1.9</v>
      </c>
      <c r="T123" s="72">
        <f>S123*F123</f>
        <v>91.199999999999989</v>
      </c>
    </row>
    <row r="124" spans="1:21" s="533" customFormat="1" ht="20.100000000000001" customHeight="1" x14ac:dyDescent="0.2">
      <c r="A124" s="501" t="s">
        <v>2111</v>
      </c>
      <c r="B124" s="525" t="s">
        <v>2110</v>
      </c>
      <c r="C124" s="1002"/>
      <c r="D124" s="1004"/>
      <c r="E124" s="463">
        <v>786309224575</v>
      </c>
      <c r="F124" s="535">
        <v>12</v>
      </c>
      <c r="G124" s="1000" t="s">
        <v>1973</v>
      </c>
      <c r="H124" s="1000"/>
      <c r="I124" s="1000"/>
      <c r="J124" s="1000"/>
      <c r="K124" s="1000"/>
      <c r="L124" s="1000"/>
      <c r="M124" s="1000"/>
      <c r="N124" s="1000"/>
      <c r="O124" s="1000"/>
      <c r="P124" s="1000"/>
      <c r="Q124" s="1000"/>
      <c r="R124" s="1000"/>
      <c r="S124" s="1000"/>
      <c r="T124" s="1000"/>
    </row>
    <row r="125" spans="1:21" s="533" customFormat="1" ht="20.100000000000001" customHeight="1" x14ac:dyDescent="0.2">
      <c r="A125" s="501" t="s">
        <v>2109</v>
      </c>
      <c r="B125" s="525" t="s">
        <v>2108</v>
      </c>
      <c r="C125" s="1002"/>
      <c r="D125" s="1004"/>
      <c r="E125" s="463">
        <v>786309224575</v>
      </c>
      <c r="F125" s="535">
        <v>12</v>
      </c>
      <c r="G125" s="1000"/>
      <c r="H125" s="1000"/>
      <c r="I125" s="1000"/>
      <c r="J125" s="1000"/>
      <c r="K125" s="1000"/>
      <c r="L125" s="1000"/>
      <c r="M125" s="1000"/>
      <c r="N125" s="1000"/>
      <c r="O125" s="1000"/>
      <c r="P125" s="1000"/>
      <c r="Q125" s="1000"/>
      <c r="R125" s="1000"/>
      <c r="S125" s="1000"/>
      <c r="T125" s="1000"/>
    </row>
    <row r="126" spans="1:21" s="533" customFormat="1" ht="20.100000000000001" customHeight="1" x14ac:dyDescent="0.2">
      <c r="A126" s="501" t="s">
        <v>2107</v>
      </c>
      <c r="B126" s="525" t="s">
        <v>2106</v>
      </c>
      <c r="C126" s="1002"/>
      <c r="D126" s="1004"/>
      <c r="E126" s="463">
        <v>786309224575</v>
      </c>
      <c r="F126" s="535">
        <v>12</v>
      </c>
      <c r="G126" s="1000"/>
      <c r="H126" s="1000"/>
      <c r="I126" s="1000"/>
      <c r="J126" s="1000"/>
      <c r="K126" s="1000"/>
      <c r="L126" s="1000"/>
      <c r="M126" s="1000"/>
      <c r="N126" s="1000"/>
      <c r="O126" s="1000"/>
      <c r="P126" s="1000"/>
      <c r="Q126" s="1000"/>
      <c r="R126" s="1000"/>
      <c r="S126" s="1000"/>
      <c r="T126" s="1000"/>
    </row>
    <row r="127" spans="1:21" s="533" customFormat="1" ht="20.100000000000001" customHeight="1" x14ac:dyDescent="0.2">
      <c r="A127" s="501" t="s">
        <v>2105</v>
      </c>
      <c r="B127" s="525" t="s">
        <v>2104</v>
      </c>
      <c r="C127" s="1005"/>
      <c r="D127" s="1011"/>
      <c r="E127" s="463">
        <v>786309224575</v>
      </c>
      <c r="F127" s="535">
        <v>12</v>
      </c>
      <c r="G127" s="1000"/>
      <c r="H127" s="1000"/>
      <c r="I127" s="1000"/>
      <c r="J127" s="1000"/>
      <c r="K127" s="1000"/>
      <c r="L127" s="1000"/>
      <c r="M127" s="1000"/>
      <c r="N127" s="1000"/>
      <c r="O127" s="1000"/>
      <c r="P127" s="1000"/>
      <c r="Q127" s="1000"/>
      <c r="R127" s="1000"/>
      <c r="S127" s="1000"/>
      <c r="T127" s="1000"/>
    </row>
    <row r="128" spans="1:21" s="534" customFormat="1" ht="75" customHeight="1" x14ac:dyDescent="0.2">
      <c r="A128" s="529" t="s">
        <v>2103</v>
      </c>
      <c r="B128" s="529" t="s">
        <v>2102</v>
      </c>
      <c r="C128" s="1001"/>
      <c r="D128" s="1003" t="s">
        <v>2101</v>
      </c>
      <c r="E128" s="536" t="s">
        <v>2100</v>
      </c>
      <c r="F128" s="527">
        <v>48</v>
      </c>
      <c r="G128" s="527">
        <v>48</v>
      </c>
      <c r="H128" s="526">
        <v>29.8</v>
      </c>
      <c r="I128" s="526">
        <v>11.5</v>
      </c>
      <c r="J128" s="526">
        <v>15</v>
      </c>
      <c r="K128" s="526">
        <v>31</v>
      </c>
      <c r="L128" s="526">
        <f>(K128*J128*I128)/1728</f>
        <v>3.0946180555555554</v>
      </c>
      <c r="M128" s="526">
        <v>28</v>
      </c>
      <c r="N128" s="526">
        <v>14.25</v>
      </c>
      <c r="O128" s="526">
        <v>11</v>
      </c>
      <c r="P128" s="526">
        <v>30.25</v>
      </c>
      <c r="Q128" s="526">
        <f>(P128*O128*N128)/1728</f>
        <v>2.7440321180555554</v>
      </c>
      <c r="R128" s="163" t="s">
        <v>23</v>
      </c>
      <c r="S128" s="72">
        <v>1.9</v>
      </c>
      <c r="T128" s="72">
        <f>S128*F128</f>
        <v>91.199999999999989</v>
      </c>
    </row>
    <row r="129" spans="1:20" s="533" customFormat="1" ht="20.100000000000001" customHeight="1" x14ac:dyDescent="0.2">
      <c r="A129" s="501" t="s">
        <v>2099</v>
      </c>
      <c r="B129" s="525" t="s">
        <v>2098</v>
      </c>
      <c r="C129" s="1002"/>
      <c r="D129" s="1004"/>
      <c r="E129" s="463">
        <v>786309224599</v>
      </c>
      <c r="F129" s="535">
        <v>12</v>
      </c>
      <c r="G129" s="1000" t="s">
        <v>1973</v>
      </c>
      <c r="H129" s="1000"/>
      <c r="I129" s="1000"/>
      <c r="J129" s="1000"/>
      <c r="K129" s="1000"/>
      <c r="L129" s="1000"/>
      <c r="M129" s="1000"/>
      <c r="N129" s="1000"/>
      <c r="O129" s="1000"/>
      <c r="P129" s="1000"/>
      <c r="Q129" s="1000"/>
      <c r="R129" s="1000"/>
      <c r="S129" s="1000"/>
      <c r="T129" s="1000"/>
    </row>
    <row r="130" spans="1:20" s="533" customFormat="1" ht="20.100000000000001" customHeight="1" x14ac:dyDescent="0.2">
      <c r="A130" s="501" t="s">
        <v>2097</v>
      </c>
      <c r="B130" s="525" t="s">
        <v>2096</v>
      </c>
      <c r="C130" s="1002"/>
      <c r="D130" s="1004"/>
      <c r="E130" s="463">
        <v>786309224599</v>
      </c>
      <c r="F130" s="535">
        <v>12</v>
      </c>
      <c r="G130" s="1000"/>
      <c r="H130" s="1000"/>
      <c r="I130" s="1000"/>
      <c r="J130" s="1000"/>
      <c r="K130" s="1000"/>
      <c r="L130" s="1000"/>
      <c r="M130" s="1000"/>
      <c r="N130" s="1000"/>
      <c r="O130" s="1000"/>
      <c r="P130" s="1000"/>
      <c r="Q130" s="1000"/>
      <c r="R130" s="1000"/>
      <c r="S130" s="1000"/>
      <c r="T130" s="1000"/>
    </row>
    <row r="131" spans="1:20" s="533" customFormat="1" ht="20.100000000000001" customHeight="1" x14ac:dyDescent="0.2">
      <c r="A131" s="501" t="s">
        <v>2095</v>
      </c>
      <c r="B131" s="525" t="s">
        <v>2094</v>
      </c>
      <c r="C131" s="1002"/>
      <c r="D131" s="1004"/>
      <c r="E131" s="463">
        <v>786309224599</v>
      </c>
      <c r="F131" s="535">
        <v>12</v>
      </c>
      <c r="G131" s="1000"/>
      <c r="H131" s="1000"/>
      <c r="I131" s="1000"/>
      <c r="J131" s="1000"/>
      <c r="K131" s="1000"/>
      <c r="L131" s="1000"/>
      <c r="M131" s="1000"/>
      <c r="N131" s="1000"/>
      <c r="O131" s="1000"/>
      <c r="P131" s="1000"/>
      <c r="Q131" s="1000"/>
      <c r="R131" s="1000"/>
      <c r="S131" s="1000"/>
      <c r="T131" s="1000"/>
    </row>
    <row r="132" spans="1:20" s="533" customFormat="1" ht="20.100000000000001" customHeight="1" thickBot="1" x14ac:dyDescent="0.25">
      <c r="A132" s="501" t="s">
        <v>2093</v>
      </c>
      <c r="B132" s="525" t="s">
        <v>2092</v>
      </c>
      <c r="C132" s="1005"/>
      <c r="D132" s="1011"/>
      <c r="E132" s="463">
        <v>786309224599</v>
      </c>
      <c r="F132" s="535">
        <v>12</v>
      </c>
      <c r="G132" s="1000"/>
      <c r="H132" s="1000"/>
      <c r="I132" s="1000"/>
      <c r="J132" s="1000"/>
      <c r="K132" s="1000"/>
      <c r="L132" s="1000"/>
      <c r="M132" s="1000"/>
      <c r="N132" s="1000"/>
      <c r="O132" s="1000"/>
      <c r="P132" s="1000"/>
      <c r="Q132" s="1000"/>
      <c r="R132" s="1000"/>
      <c r="S132" s="1000"/>
      <c r="T132" s="1000"/>
    </row>
    <row r="133" spans="1:20" s="532" customFormat="1" ht="21" customHeight="1" x14ac:dyDescent="0.2">
      <c r="A133" s="1006" t="s">
        <v>2703</v>
      </c>
      <c r="B133" s="1007"/>
      <c r="C133" s="1007"/>
      <c r="D133" s="1007"/>
      <c r="E133" s="1007"/>
      <c r="F133" s="1007"/>
      <c r="G133" s="1007"/>
      <c r="H133" s="1007"/>
      <c r="I133" s="1007"/>
      <c r="J133" s="1007"/>
      <c r="K133" s="1007"/>
      <c r="L133" s="1007"/>
      <c r="M133" s="1007"/>
      <c r="N133" s="1007"/>
      <c r="O133" s="1007"/>
      <c r="P133" s="1007"/>
      <c r="Q133" s="1007"/>
      <c r="R133" s="1007"/>
      <c r="S133" s="1007"/>
      <c r="T133" s="1007"/>
    </row>
    <row r="134" spans="1:20" s="532" customFormat="1" ht="21" customHeight="1" thickBot="1" x14ac:dyDescent="0.25">
      <c r="A134" s="1008"/>
      <c r="B134" s="1009"/>
      <c r="C134" s="1009"/>
      <c r="D134" s="1009"/>
      <c r="E134" s="1009"/>
      <c r="F134" s="1009"/>
      <c r="G134" s="1009"/>
      <c r="H134" s="1009"/>
      <c r="I134" s="1009"/>
      <c r="J134" s="1009"/>
      <c r="K134" s="1009"/>
      <c r="L134" s="1009"/>
      <c r="M134" s="1009"/>
      <c r="N134" s="1009"/>
      <c r="O134" s="1009"/>
      <c r="P134" s="1009"/>
      <c r="Q134" s="1009"/>
      <c r="R134" s="1009"/>
      <c r="S134" s="1009"/>
      <c r="T134" s="1009"/>
    </row>
    <row r="135" spans="1:20" s="532" customFormat="1" ht="15.75" customHeight="1" x14ac:dyDescent="0.2">
      <c r="A135" s="869" t="s">
        <v>5</v>
      </c>
      <c r="B135" s="869"/>
      <c r="C135" s="869"/>
      <c r="D135" s="869"/>
      <c r="E135" s="869"/>
      <c r="F135" s="869"/>
      <c r="G135" s="869"/>
      <c r="H135" s="869" t="s">
        <v>6</v>
      </c>
      <c r="I135" s="869"/>
      <c r="J135" s="869"/>
      <c r="K135" s="869"/>
      <c r="L135" s="869"/>
      <c r="M135" s="869" t="s">
        <v>2035</v>
      </c>
      <c r="N135" s="869"/>
      <c r="O135" s="869"/>
      <c r="P135" s="869"/>
      <c r="Q135" s="869"/>
      <c r="R135" s="177"/>
      <c r="S135" s="732" t="s">
        <v>1466</v>
      </c>
      <c r="T135" s="732"/>
    </row>
    <row r="136" spans="1:20" s="523" customFormat="1" ht="15.75" customHeight="1" x14ac:dyDescent="0.2">
      <c r="A136" s="308" t="s">
        <v>8</v>
      </c>
      <c r="B136" s="323" t="s">
        <v>9</v>
      </c>
      <c r="C136" s="323" t="s">
        <v>20</v>
      </c>
      <c r="D136" s="323" t="s">
        <v>21</v>
      </c>
      <c r="E136" s="322" t="s">
        <v>24</v>
      </c>
      <c r="F136" s="321" t="s">
        <v>11</v>
      </c>
      <c r="G136" s="321" t="s">
        <v>12</v>
      </c>
      <c r="H136" s="321" t="s">
        <v>13</v>
      </c>
      <c r="I136" s="321" t="s">
        <v>19</v>
      </c>
      <c r="J136" s="321" t="s">
        <v>14</v>
      </c>
      <c r="K136" s="321" t="s">
        <v>15</v>
      </c>
      <c r="L136" s="321" t="s">
        <v>16</v>
      </c>
      <c r="M136" s="320" t="s">
        <v>13</v>
      </c>
      <c r="N136" s="319" t="s">
        <v>19</v>
      </c>
      <c r="O136" s="319" t="s">
        <v>14</v>
      </c>
      <c r="P136" s="319" t="s">
        <v>15</v>
      </c>
      <c r="Q136" s="318" t="s">
        <v>16</v>
      </c>
      <c r="R136" s="169" t="s">
        <v>4</v>
      </c>
      <c r="S136" s="168" t="s">
        <v>17</v>
      </c>
      <c r="T136" s="168" t="s">
        <v>18</v>
      </c>
    </row>
    <row r="137" spans="1:20" s="534" customFormat="1" ht="75" customHeight="1" x14ac:dyDescent="0.2">
      <c r="A137" s="529" t="s">
        <v>2091</v>
      </c>
      <c r="B137" s="529" t="s">
        <v>2090</v>
      </c>
      <c r="C137" s="1001"/>
      <c r="D137" s="1003" t="s">
        <v>2045</v>
      </c>
      <c r="E137" s="528" t="s">
        <v>2089</v>
      </c>
      <c r="F137" s="527">
        <v>36</v>
      </c>
      <c r="G137" s="527">
        <v>36</v>
      </c>
      <c r="H137" s="526">
        <v>44.8</v>
      </c>
      <c r="I137" s="526">
        <v>11.75</v>
      </c>
      <c r="J137" s="526">
        <v>12</v>
      </c>
      <c r="K137" s="526">
        <v>40.75</v>
      </c>
      <c r="L137" s="526">
        <f>(K137*J137*I137)/1728</f>
        <v>3.3250868055555554</v>
      </c>
      <c r="M137" s="526">
        <v>42.8</v>
      </c>
      <c r="N137" s="526">
        <v>11.25</v>
      </c>
      <c r="O137" s="526">
        <v>11.25</v>
      </c>
      <c r="P137" s="526">
        <v>40.375</v>
      </c>
      <c r="Q137" s="526">
        <f>(P137*O137*N137)/1728</f>
        <v>2.9571533203125</v>
      </c>
      <c r="R137" s="163" t="s">
        <v>23</v>
      </c>
      <c r="S137" s="72">
        <v>3.42</v>
      </c>
      <c r="T137" s="72">
        <f>S137*F137</f>
        <v>123.12</v>
      </c>
    </row>
    <row r="138" spans="1:20" s="533" customFormat="1" ht="20.100000000000001" customHeight="1" x14ac:dyDescent="0.2">
      <c r="A138" s="501" t="s">
        <v>2088</v>
      </c>
      <c r="B138" s="525" t="s">
        <v>2087</v>
      </c>
      <c r="C138" s="1002"/>
      <c r="D138" s="1004"/>
      <c r="E138" s="463">
        <v>786309224636</v>
      </c>
      <c r="F138" s="524">
        <v>9</v>
      </c>
      <c r="G138" s="1000" t="s">
        <v>1973</v>
      </c>
      <c r="H138" s="1000"/>
      <c r="I138" s="1000"/>
      <c r="J138" s="1000"/>
      <c r="K138" s="1000"/>
      <c r="L138" s="1000"/>
      <c r="M138" s="1000"/>
      <c r="N138" s="1000"/>
      <c r="O138" s="1000"/>
      <c r="P138" s="1000"/>
      <c r="Q138" s="1000"/>
      <c r="R138" s="1000"/>
      <c r="S138" s="1000"/>
      <c r="T138" s="1000"/>
    </row>
    <row r="139" spans="1:20" s="533" customFormat="1" ht="20.100000000000001" customHeight="1" x14ac:dyDescent="0.2">
      <c r="A139" s="501" t="s">
        <v>2086</v>
      </c>
      <c r="B139" s="525" t="s">
        <v>2085</v>
      </c>
      <c r="C139" s="1002"/>
      <c r="D139" s="1004"/>
      <c r="E139" s="463">
        <v>786309224636</v>
      </c>
      <c r="F139" s="524">
        <v>9</v>
      </c>
      <c r="G139" s="1000"/>
      <c r="H139" s="1000"/>
      <c r="I139" s="1000"/>
      <c r="J139" s="1000"/>
      <c r="K139" s="1000"/>
      <c r="L139" s="1000"/>
      <c r="M139" s="1000"/>
      <c r="N139" s="1000"/>
      <c r="O139" s="1000"/>
      <c r="P139" s="1000"/>
      <c r="Q139" s="1000"/>
      <c r="R139" s="1000"/>
      <c r="S139" s="1000"/>
      <c r="T139" s="1000"/>
    </row>
    <row r="140" spans="1:20" s="533" customFormat="1" ht="20.100000000000001" customHeight="1" x14ac:dyDescent="0.2">
      <c r="A140" s="501" t="s">
        <v>2084</v>
      </c>
      <c r="B140" s="525" t="s">
        <v>2083</v>
      </c>
      <c r="C140" s="1002"/>
      <c r="D140" s="1004"/>
      <c r="E140" s="463">
        <v>786309224636</v>
      </c>
      <c r="F140" s="524">
        <v>9</v>
      </c>
      <c r="G140" s="1000"/>
      <c r="H140" s="1000"/>
      <c r="I140" s="1000"/>
      <c r="J140" s="1000"/>
      <c r="K140" s="1000"/>
      <c r="L140" s="1000"/>
      <c r="M140" s="1000"/>
      <c r="N140" s="1000"/>
      <c r="O140" s="1000"/>
      <c r="P140" s="1000"/>
      <c r="Q140" s="1000"/>
      <c r="R140" s="1000"/>
      <c r="S140" s="1000"/>
      <c r="T140" s="1000"/>
    </row>
    <row r="141" spans="1:20" s="533" customFormat="1" ht="20.100000000000001" customHeight="1" x14ac:dyDescent="0.2">
      <c r="A141" s="501" t="s">
        <v>2082</v>
      </c>
      <c r="B141" s="525" t="s">
        <v>2081</v>
      </c>
      <c r="C141" s="1005"/>
      <c r="D141" s="1011"/>
      <c r="E141" s="463">
        <v>786309224636</v>
      </c>
      <c r="F141" s="524">
        <v>9</v>
      </c>
      <c r="G141" s="1000"/>
      <c r="H141" s="1000"/>
      <c r="I141" s="1000"/>
      <c r="J141" s="1000"/>
      <c r="K141" s="1000"/>
      <c r="L141" s="1000"/>
      <c r="M141" s="1000"/>
      <c r="N141" s="1000"/>
      <c r="O141" s="1000"/>
      <c r="P141" s="1000"/>
      <c r="Q141" s="1000"/>
      <c r="R141" s="1000"/>
      <c r="S141" s="1000"/>
      <c r="T141" s="1000"/>
    </row>
    <row r="142" spans="1:20" s="534" customFormat="1" ht="75" customHeight="1" x14ac:dyDescent="0.2">
      <c r="A142" s="529" t="s">
        <v>2080</v>
      </c>
      <c r="B142" s="529" t="s">
        <v>2079</v>
      </c>
      <c r="C142" s="1001"/>
      <c r="D142" s="1003" t="s">
        <v>2045</v>
      </c>
      <c r="E142" s="528" t="s">
        <v>2078</v>
      </c>
      <c r="F142" s="527">
        <v>36</v>
      </c>
      <c r="G142" s="527">
        <v>36</v>
      </c>
      <c r="H142" s="526">
        <v>44.8</v>
      </c>
      <c r="I142" s="526">
        <v>11.75</v>
      </c>
      <c r="J142" s="526">
        <v>12</v>
      </c>
      <c r="K142" s="526">
        <v>40.75</v>
      </c>
      <c r="L142" s="526">
        <f>(K142*J142*I142)/1728</f>
        <v>3.3250868055555554</v>
      </c>
      <c r="M142" s="526">
        <v>42.8</v>
      </c>
      <c r="N142" s="526">
        <v>11.25</v>
      </c>
      <c r="O142" s="526">
        <v>11.25</v>
      </c>
      <c r="P142" s="526">
        <v>40.375</v>
      </c>
      <c r="Q142" s="526">
        <f>(P142*O142*N142)/1728</f>
        <v>2.9571533203125</v>
      </c>
      <c r="R142" s="163" t="s">
        <v>23</v>
      </c>
      <c r="S142" s="72">
        <v>3.42</v>
      </c>
      <c r="T142" s="72">
        <f>S142*F142</f>
        <v>123.12</v>
      </c>
    </row>
    <row r="143" spans="1:20" s="533" customFormat="1" ht="20.100000000000001" customHeight="1" x14ac:dyDescent="0.2">
      <c r="A143" s="501" t="s">
        <v>2077</v>
      </c>
      <c r="B143" s="525" t="s">
        <v>2076</v>
      </c>
      <c r="C143" s="1002"/>
      <c r="D143" s="1004"/>
      <c r="E143" s="463">
        <v>786309224650</v>
      </c>
      <c r="F143" s="524">
        <v>9</v>
      </c>
      <c r="G143" s="1000" t="s">
        <v>1973</v>
      </c>
      <c r="H143" s="1000"/>
      <c r="I143" s="1000"/>
      <c r="J143" s="1000"/>
      <c r="K143" s="1000"/>
      <c r="L143" s="1000"/>
      <c r="M143" s="1000"/>
      <c r="N143" s="1000"/>
      <c r="O143" s="1000"/>
      <c r="P143" s="1000"/>
      <c r="Q143" s="1000"/>
      <c r="R143" s="1000"/>
      <c r="S143" s="1000"/>
      <c r="T143" s="1000"/>
    </row>
    <row r="144" spans="1:20" s="533" customFormat="1" ht="20.100000000000001" customHeight="1" x14ac:dyDescent="0.2">
      <c r="A144" s="501" t="s">
        <v>2075</v>
      </c>
      <c r="B144" s="525" t="s">
        <v>2074</v>
      </c>
      <c r="C144" s="1002"/>
      <c r="D144" s="1004"/>
      <c r="E144" s="463">
        <v>786309224650</v>
      </c>
      <c r="F144" s="524">
        <v>9</v>
      </c>
      <c r="G144" s="1000"/>
      <c r="H144" s="1000"/>
      <c r="I144" s="1000"/>
      <c r="J144" s="1000"/>
      <c r="K144" s="1000"/>
      <c r="L144" s="1000"/>
      <c r="M144" s="1000"/>
      <c r="N144" s="1000"/>
      <c r="O144" s="1000"/>
      <c r="P144" s="1000"/>
      <c r="Q144" s="1000"/>
      <c r="R144" s="1000"/>
      <c r="S144" s="1000"/>
      <c r="T144" s="1000"/>
    </row>
    <row r="145" spans="1:20" s="533" customFormat="1" ht="20.100000000000001" customHeight="1" x14ac:dyDescent="0.2">
      <c r="A145" s="501" t="s">
        <v>2073</v>
      </c>
      <c r="B145" s="525" t="s">
        <v>2072</v>
      </c>
      <c r="C145" s="1002"/>
      <c r="D145" s="1004"/>
      <c r="E145" s="463">
        <v>786309224650</v>
      </c>
      <c r="F145" s="524">
        <v>9</v>
      </c>
      <c r="G145" s="1000"/>
      <c r="H145" s="1000"/>
      <c r="I145" s="1000"/>
      <c r="J145" s="1000"/>
      <c r="K145" s="1000"/>
      <c r="L145" s="1000"/>
      <c r="M145" s="1000"/>
      <c r="N145" s="1000"/>
      <c r="O145" s="1000"/>
      <c r="P145" s="1000"/>
      <c r="Q145" s="1000"/>
      <c r="R145" s="1000"/>
      <c r="S145" s="1000"/>
      <c r="T145" s="1000"/>
    </row>
    <row r="146" spans="1:20" s="533" customFormat="1" ht="20.100000000000001" customHeight="1" x14ac:dyDescent="0.2">
      <c r="A146" s="501" t="s">
        <v>2071</v>
      </c>
      <c r="B146" s="525" t="s">
        <v>2070</v>
      </c>
      <c r="C146" s="1005"/>
      <c r="D146" s="1011"/>
      <c r="E146" s="463">
        <v>786309224650</v>
      </c>
      <c r="F146" s="524">
        <v>9</v>
      </c>
      <c r="G146" s="1000"/>
      <c r="H146" s="1000"/>
      <c r="I146" s="1000"/>
      <c r="J146" s="1000"/>
      <c r="K146" s="1000"/>
      <c r="L146" s="1000"/>
      <c r="M146" s="1000"/>
      <c r="N146" s="1000"/>
      <c r="O146" s="1000"/>
      <c r="P146" s="1000"/>
      <c r="Q146" s="1000"/>
      <c r="R146" s="1000"/>
      <c r="S146" s="1000"/>
      <c r="T146" s="1000"/>
    </row>
    <row r="147" spans="1:20" s="534" customFormat="1" ht="75" customHeight="1" x14ac:dyDescent="0.2">
      <c r="A147" s="529" t="s">
        <v>2069</v>
      </c>
      <c r="B147" s="529" t="s">
        <v>2068</v>
      </c>
      <c r="C147" s="1001"/>
      <c r="D147" s="1003" t="s">
        <v>2045</v>
      </c>
      <c r="E147" s="528" t="s">
        <v>2067</v>
      </c>
      <c r="F147" s="527">
        <v>36</v>
      </c>
      <c r="G147" s="527">
        <v>36</v>
      </c>
      <c r="H147" s="526">
        <v>44.8</v>
      </c>
      <c r="I147" s="526">
        <v>11.75</v>
      </c>
      <c r="J147" s="526">
        <v>12</v>
      </c>
      <c r="K147" s="526">
        <v>40.75</v>
      </c>
      <c r="L147" s="526">
        <f>(K147*J147*I147)/1728</f>
        <v>3.3250868055555554</v>
      </c>
      <c r="M147" s="526">
        <v>42.8</v>
      </c>
      <c r="N147" s="526">
        <v>11.25</v>
      </c>
      <c r="O147" s="526">
        <v>11.25</v>
      </c>
      <c r="P147" s="526">
        <v>40.375</v>
      </c>
      <c r="Q147" s="526">
        <f>(P147*O147*N147)/1728</f>
        <v>2.9571533203125</v>
      </c>
      <c r="R147" s="163" t="s">
        <v>23</v>
      </c>
      <c r="S147" s="72">
        <v>3.42</v>
      </c>
      <c r="T147" s="72">
        <f>S147*F147</f>
        <v>123.12</v>
      </c>
    </row>
    <row r="148" spans="1:20" s="533" customFormat="1" ht="20.100000000000001" customHeight="1" x14ac:dyDescent="0.2">
      <c r="A148" s="501" t="s">
        <v>2066</v>
      </c>
      <c r="B148" s="525" t="s">
        <v>2065</v>
      </c>
      <c r="C148" s="1002"/>
      <c r="D148" s="1004"/>
      <c r="E148" s="463">
        <v>786309224674</v>
      </c>
      <c r="F148" s="524">
        <v>9</v>
      </c>
      <c r="G148" s="1000" t="s">
        <v>1973</v>
      </c>
      <c r="H148" s="1000"/>
      <c r="I148" s="1000"/>
      <c r="J148" s="1000"/>
      <c r="K148" s="1000"/>
      <c r="L148" s="1000"/>
      <c r="M148" s="1000"/>
      <c r="N148" s="1000"/>
      <c r="O148" s="1000"/>
      <c r="P148" s="1000"/>
      <c r="Q148" s="1000"/>
      <c r="R148" s="1000"/>
      <c r="S148" s="1000"/>
      <c r="T148" s="1000"/>
    </row>
    <row r="149" spans="1:20" s="533" customFormat="1" ht="20.100000000000001" customHeight="1" x14ac:dyDescent="0.2">
      <c r="A149" s="501" t="s">
        <v>2064</v>
      </c>
      <c r="B149" s="525" t="s">
        <v>2063</v>
      </c>
      <c r="C149" s="1002"/>
      <c r="D149" s="1004"/>
      <c r="E149" s="463">
        <v>786309224674</v>
      </c>
      <c r="F149" s="524">
        <v>9</v>
      </c>
      <c r="G149" s="1000"/>
      <c r="H149" s="1000"/>
      <c r="I149" s="1000"/>
      <c r="J149" s="1000"/>
      <c r="K149" s="1000"/>
      <c r="L149" s="1000"/>
      <c r="M149" s="1000"/>
      <c r="N149" s="1000"/>
      <c r="O149" s="1000"/>
      <c r="P149" s="1000"/>
      <c r="Q149" s="1000"/>
      <c r="R149" s="1000"/>
      <c r="S149" s="1000"/>
      <c r="T149" s="1000"/>
    </row>
    <row r="150" spans="1:20" s="533" customFormat="1" ht="20.100000000000001" customHeight="1" x14ac:dyDescent="0.2">
      <c r="A150" s="501" t="s">
        <v>2062</v>
      </c>
      <c r="B150" s="525" t="s">
        <v>2061</v>
      </c>
      <c r="C150" s="1002"/>
      <c r="D150" s="1004"/>
      <c r="E150" s="463">
        <v>786309224674</v>
      </c>
      <c r="F150" s="524">
        <v>9</v>
      </c>
      <c r="G150" s="1000"/>
      <c r="H150" s="1000"/>
      <c r="I150" s="1000"/>
      <c r="J150" s="1000"/>
      <c r="K150" s="1000"/>
      <c r="L150" s="1000"/>
      <c r="M150" s="1000"/>
      <c r="N150" s="1000"/>
      <c r="O150" s="1000"/>
      <c r="P150" s="1000"/>
      <c r="Q150" s="1000"/>
      <c r="R150" s="1000"/>
      <c r="S150" s="1000"/>
      <c r="T150" s="1000"/>
    </row>
    <row r="151" spans="1:20" s="533" customFormat="1" ht="20.100000000000001" customHeight="1" x14ac:dyDescent="0.2">
      <c r="A151" s="501" t="s">
        <v>2060</v>
      </c>
      <c r="B151" s="525" t="s">
        <v>2059</v>
      </c>
      <c r="C151" s="1005"/>
      <c r="D151" s="1011"/>
      <c r="E151" s="463">
        <v>786309224674</v>
      </c>
      <c r="F151" s="524">
        <v>9</v>
      </c>
      <c r="G151" s="1000"/>
      <c r="H151" s="1000"/>
      <c r="I151" s="1000"/>
      <c r="J151" s="1000"/>
      <c r="K151" s="1000"/>
      <c r="L151" s="1000"/>
      <c r="M151" s="1000"/>
      <c r="N151" s="1000"/>
      <c r="O151" s="1000"/>
      <c r="P151" s="1000"/>
      <c r="Q151" s="1000"/>
      <c r="R151" s="1000"/>
      <c r="S151" s="1000"/>
      <c r="T151" s="1000"/>
    </row>
    <row r="152" spans="1:20" s="534" customFormat="1" ht="75" customHeight="1" x14ac:dyDescent="0.2">
      <c r="A152" s="529" t="s">
        <v>2058</v>
      </c>
      <c r="B152" s="529" t="s">
        <v>2057</v>
      </c>
      <c r="C152" s="1001"/>
      <c r="D152" s="1003" t="s">
        <v>2045</v>
      </c>
      <c r="E152" s="528" t="s">
        <v>2056</v>
      </c>
      <c r="F152" s="527">
        <v>36</v>
      </c>
      <c r="G152" s="527">
        <v>36</v>
      </c>
      <c r="H152" s="526">
        <v>44.8</v>
      </c>
      <c r="I152" s="526">
        <v>11.75</v>
      </c>
      <c r="J152" s="526">
        <v>12</v>
      </c>
      <c r="K152" s="526">
        <v>40.75</v>
      </c>
      <c r="L152" s="526">
        <f>(K152*J152*I152)/1728</f>
        <v>3.3250868055555554</v>
      </c>
      <c r="M152" s="526">
        <v>42.8</v>
      </c>
      <c r="N152" s="526">
        <v>11.25</v>
      </c>
      <c r="O152" s="526">
        <v>11.25</v>
      </c>
      <c r="P152" s="526">
        <v>40.375</v>
      </c>
      <c r="Q152" s="526">
        <f>(P152*O152*N152)/1728</f>
        <v>2.9571533203125</v>
      </c>
      <c r="R152" s="163" t="s">
        <v>23</v>
      </c>
      <c r="S152" s="72">
        <v>3.42</v>
      </c>
      <c r="T152" s="72">
        <f>S152*F152</f>
        <v>123.12</v>
      </c>
    </row>
    <row r="153" spans="1:20" s="533" customFormat="1" ht="20.100000000000001" customHeight="1" x14ac:dyDescent="0.2">
      <c r="A153" s="501" t="s">
        <v>2055</v>
      </c>
      <c r="B153" s="525" t="s">
        <v>2054</v>
      </c>
      <c r="C153" s="1002"/>
      <c r="D153" s="1004"/>
      <c r="E153" s="463">
        <v>786309224698</v>
      </c>
      <c r="F153" s="524">
        <v>9</v>
      </c>
      <c r="G153" s="1000" t="s">
        <v>1973</v>
      </c>
      <c r="H153" s="1000"/>
      <c r="I153" s="1000"/>
      <c r="J153" s="1000"/>
      <c r="K153" s="1000"/>
      <c r="L153" s="1000"/>
      <c r="M153" s="1000"/>
      <c r="N153" s="1000"/>
      <c r="O153" s="1000"/>
      <c r="P153" s="1000"/>
      <c r="Q153" s="1000"/>
      <c r="R153" s="1000"/>
      <c r="S153" s="1000"/>
      <c r="T153" s="1000"/>
    </row>
    <row r="154" spans="1:20" s="533" customFormat="1" ht="20.100000000000001" customHeight="1" x14ac:dyDescent="0.2">
      <c r="A154" s="501" t="s">
        <v>2053</v>
      </c>
      <c r="B154" s="525" t="s">
        <v>2052</v>
      </c>
      <c r="C154" s="1002"/>
      <c r="D154" s="1004"/>
      <c r="E154" s="463">
        <v>786309224698</v>
      </c>
      <c r="F154" s="524">
        <v>9</v>
      </c>
      <c r="G154" s="1000"/>
      <c r="H154" s="1000"/>
      <c r="I154" s="1000"/>
      <c r="J154" s="1000"/>
      <c r="K154" s="1000"/>
      <c r="L154" s="1000"/>
      <c r="M154" s="1000"/>
      <c r="N154" s="1000"/>
      <c r="O154" s="1000"/>
      <c r="P154" s="1000"/>
      <c r="Q154" s="1000"/>
      <c r="R154" s="1000"/>
      <c r="S154" s="1000"/>
      <c r="T154" s="1000"/>
    </row>
    <row r="155" spans="1:20" s="533" customFormat="1" ht="20.100000000000001" customHeight="1" x14ac:dyDescent="0.2">
      <c r="A155" s="501" t="s">
        <v>2051</v>
      </c>
      <c r="B155" s="525" t="s">
        <v>2050</v>
      </c>
      <c r="C155" s="1002"/>
      <c r="D155" s="1004"/>
      <c r="E155" s="463">
        <v>786309224698</v>
      </c>
      <c r="F155" s="524">
        <v>9</v>
      </c>
      <c r="G155" s="1000"/>
      <c r="H155" s="1000"/>
      <c r="I155" s="1000"/>
      <c r="J155" s="1000"/>
      <c r="K155" s="1000"/>
      <c r="L155" s="1000"/>
      <c r="M155" s="1000"/>
      <c r="N155" s="1000"/>
      <c r="O155" s="1000"/>
      <c r="P155" s="1000"/>
      <c r="Q155" s="1000"/>
      <c r="R155" s="1000"/>
      <c r="S155" s="1000"/>
      <c r="T155" s="1000"/>
    </row>
    <row r="156" spans="1:20" s="533" customFormat="1" ht="20.100000000000001" customHeight="1" x14ac:dyDescent="0.2">
      <c r="A156" s="501" t="s">
        <v>2049</v>
      </c>
      <c r="B156" s="525" t="s">
        <v>2048</v>
      </c>
      <c r="C156" s="1005"/>
      <c r="D156" s="1011"/>
      <c r="E156" s="463">
        <v>786309224698</v>
      </c>
      <c r="F156" s="524">
        <v>9</v>
      </c>
      <c r="G156" s="1000"/>
      <c r="H156" s="1000"/>
      <c r="I156" s="1000"/>
      <c r="J156" s="1000"/>
      <c r="K156" s="1000"/>
      <c r="L156" s="1000"/>
      <c r="M156" s="1000"/>
      <c r="N156" s="1000"/>
      <c r="O156" s="1000"/>
      <c r="P156" s="1000"/>
      <c r="Q156" s="1000"/>
      <c r="R156" s="1000"/>
      <c r="S156" s="1000"/>
      <c r="T156" s="1000"/>
    </row>
    <row r="157" spans="1:20" s="534" customFormat="1" ht="75" customHeight="1" x14ac:dyDescent="0.2">
      <c r="A157" s="529" t="s">
        <v>2047</v>
      </c>
      <c r="B157" s="529" t="s">
        <v>2046</v>
      </c>
      <c r="C157" s="1001"/>
      <c r="D157" s="1003" t="s">
        <v>2045</v>
      </c>
      <c r="E157" s="528" t="s">
        <v>2044</v>
      </c>
      <c r="F157" s="527">
        <v>36</v>
      </c>
      <c r="G157" s="527">
        <v>36</v>
      </c>
      <c r="H157" s="526">
        <v>44.8</v>
      </c>
      <c r="I157" s="526">
        <v>11.75</v>
      </c>
      <c r="J157" s="526">
        <v>12</v>
      </c>
      <c r="K157" s="526">
        <v>40.75</v>
      </c>
      <c r="L157" s="526">
        <f>(K157*J157*I157)/1728</f>
        <v>3.3250868055555554</v>
      </c>
      <c r="M157" s="526">
        <v>42.8</v>
      </c>
      <c r="N157" s="526">
        <v>11.25</v>
      </c>
      <c r="O157" s="526">
        <v>11.25</v>
      </c>
      <c r="P157" s="526">
        <v>40.375</v>
      </c>
      <c r="Q157" s="526">
        <f>(P157*O157*N157)/1728</f>
        <v>2.9571533203125</v>
      </c>
      <c r="R157" s="163" t="s">
        <v>23</v>
      </c>
      <c r="S157" s="72">
        <v>3.42</v>
      </c>
      <c r="T157" s="72">
        <f>S157*F157</f>
        <v>123.12</v>
      </c>
    </row>
    <row r="158" spans="1:20" s="533" customFormat="1" ht="20.100000000000001" customHeight="1" x14ac:dyDescent="0.2">
      <c r="A158" s="501" t="s">
        <v>2043</v>
      </c>
      <c r="B158" s="525" t="s">
        <v>2042</v>
      </c>
      <c r="C158" s="1002"/>
      <c r="D158" s="1004"/>
      <c r="E158" s="463">
        <v>786309224711</v>
      </c>
      <c r="F158" s="524">
        <v>9</v>
      </c>
      <c r="G158" s="1000" t="s">
        <v>1973</v>
      </c>
      <c r="H158" s="1000"/>
      <c r="I158" s="1000"/>
      <c r="J158" s="1000"/>
      <c r="K158" s="1000"/>
      <c r="L158" s="1000"/>
      <c r="M158" s="1000"/>
      <c r="N158" s="1000"/>
      <c r="O158" s="1000"/>
      <c r="P158" s="1000"/>
      <c r="Q158" s="1000"/>
      <c r="R158" s="1000"/>
      <c r="S158" s="1000"/>
      <c r="T158" s="1000"/>
    </row>
    <row r="159" spans="1:20" s="533" customFormat="1" ht="20.100000000000001" customHeight="1" x14ac:dyDescent="0.2">
      <c r="A159" s="501" t="s">
        <v>2041</v>
      </c>
      <c r="B159" s="525" t="s">
        <v>2040</v>
      </c>
      <c r="C159" s="1002"/>
      <c r="D159" s="1004"/>
      <c r="E159" s="463">
        <v>786309224711</v>
      </c>
      <c r="F159" s="524">
        <v>9</v>
      </c>
      <c r="G159" s="1000"/>
      <c r="H159" s="1000"/>
      <c r="I159" s="1000"/>
      <c r="J159" s="1000"/>
      <c r="K159" s="1000"/>
      <c r="L159" s="1000"/>
      <c r="M159" s="1000"/>
      <c r="N159" s="1000"/>
      <c r="O159" s="1000"/>
      <c r="P159" s="1000"/>
      <c r="Q159" s="1000"/>
      <c r="R159" s="1000"/>
      <c r="S159" s="1000"/>
      <c r="T159" s="1000"/>
    </row>
    <row r="160" spans="1:20" s="533" customFormat="1" ht="20.100000000000001" customHeight="1" x14ac:dyDescent="0.2">
      <c r="A160" s="501" t="s">
        <v>2039</v>
      </c>
      <c r="B160" s="525" t="s">
        <v>2038</v>
      </c>
      <c r="C160" s="1002"/>
      <c r="D160" s="1004"/>
      <c r="E160" s="463">
        <v>786309224711</v>
      </c>
      <c r="F160" s="524">
        <v>9</v>
      </c>
      <c r="G160" s="1000"/>
      <c r="H160" s="1000"/>
      <c r="I160" s="1000"/>
      <c r="J160" s="1000"/>
      <c r="K160" s="1000"/>
      <c r="L160" s="1000"/>
      <c r="M160" s="1000"/>
      <c r="N160" s="1000"/>
      <c r="O160" s="1000"/>
      <c r="P160" s="1000"/>
      <c r="Q160" s="1000"/>
      <c r="R160" s="1000"/>
      <c r="S160" s="1000"/>
      <c r="T160" s="1000"/>
    </row>
    <row r="161" spans="1:20" s="533" customFormat="1" ht="20.100000000000001" customHeight="1" thickBot="1" x14ac:dyDescent="0.25">
      <c r="A161" s="501" t="s">
        <v>2037</v>
      </c>
      <c r="B161" s="525" t="s">
        <v>2036</v>
      </c>
      <c r="C161" s="1005"/>
      <c r="D161" s="1011"/>
      <c r="E161" s="463">
        <v>786309224711</v>
      </c>
      <c r="F161" s="524">
        <v>9</v>
      </c>
      <c r="G161" s="1000"/>
      <c r="H161" s="1000"/>
      <c r="I161" s="1000"/>
      <c r="J161" s="1000"/>
      <c r="K161" s="1000"/>
      <c r="L161" s="1000"/>
      <c r="M161" s="1000"/>
      <c r="N161" s="1000"/>
      <c r="O161" s="1000"/>
      <c r="P161" s="1000"/>
      <c r="Q161" s="1000"/>
      <c r="R161" s="1000"/>
      <c r="S161" s="1000"/>
      <c r="T161" s="1000"/>
    </row>
    <row r="162" spans="1:20" s="532" customFormat="1" ht="12.75" x14ac:dyDescent="0.2">
      <c r="A162" s="1006" t="s">
        <v>2702</v>
      </c>
      <c r="B162" s="1007"/>
      <c r="C162" s="1007"/>
      <c r="D162" s="1007"/>
      <c r="E162" s="1007"/>
      <c r="F162" s="1007"/>
      <c r="G162" s="1007"/>
      <c r="H162" s="1007"/>
      <c r="I162" s="1007"/>
      <c r="J162" s="1007"/>
      <c r="K162" s="1007"/>
      <c r="L162" s="1007"/>
      <c r="M162" s="1007"/>
      <c r="N162" s="1007"/>
      <c r="O162" s="1007"/>
      <c r="P162" s="1007"/>
      <c r="Q162" s="1007"/>
      <c r="R162" s="1007"/>
      <c r="S162" s="1007"/>
      <c r="T162" s="1007"/>
    </row>
    <row r="163" spans="1:20" ht="13.5" thickBot="1" x14ac:dyDescent="0.25">
      <c r="A163" s="1008"/>
      <c r="B163" s="1009"/>
      <c r="C163" s="1009"/>
      <c r="D163" s="1009"/>
      <c r="E163" s="1009"/>
      <c r="F163" s="1009"/>
      <c r="G163" s="1009"/>
      <c r="H163" s="1009"/>
      <c r="I163" s="1009"/>
      <c r="J163" s="1009"/>
      <c r="K163" s="1009"/>
      <c r="L163" s="1009"/>
      <c r="M163" s="1009"/>
      <c r="N163" s="1009"/>
      <c r="O163" s="1009"/>
      <c r="P163" s="1009"/>
      <c r="Q163" s="1009"/>
      <c r="R163" s="1009"/>
      <c r="S163" s="1009"/>
      <c r="T163" s="1009"/>
    </row>
    <row r="164" spans="1:20" ht="15.75" x14ac:dyDescent="0.2">
      <c r="A164" s="869" t="s">
        <v>5</v>
      </c>
      <c r="B164" s="869"/>
      <c r="C164" s="869"/>
      <c r="D164" s="869"/>
      <c r="E164" s="869"/>
      <c r="F164" s="869"/>
      <c r="G164" s="869"/>
      <c r="H164" s="869" t="s">
        <v>6</v>
      </c>
      <c r="I164" s="869"/>
      <c r="J164" s="869"/>
      <c r="K164" s="869"/>
      <c r="L164" s="869"/>
      <c r="M164" s="869" t="s">
        <v>2035</v>
      </c>
      <c r="N164" s="869"/>
      <c r="O164" s="869"/>
      <c r="P164" s="869"/>
      <c r="Q164" s="869"/>
      <c r="R164" s="177"/>
      <c r="S164" s="732" t="s">
        <v>2034</v>
      </c>
      <c r="T164" s="732"/>
    </row>
    <row r="165" spans="1:20" ht="15.75" x14ac:dyDescent="0.2">
      <c r="A165" s="308" t="s">
        <v>8</v>
      </c>
      <c r="B165" s="323" t="s">
        <v>9</v>
      </c>
      <c r="C165" s="323" t="s">
        <v>20</v>
      </c>
      <c r="D165" s="323" t="s">
        <v>21</v>
      </c>
      <c r="E165" s="322" t="s">
        <v>24</v>
      </c>
      <c r="F165" s="321" t="s">
        <v>11</v>
      </c>
      <c r="G165" s="321" t="s">
        <v>12</v>
      </c>
      <c r="H165" s="321" t="s">
        <v>13</v>
      </c>
      <c r="I165" s="321" t="s">
        <v>19</v>
      </c>
      <c r="J165" s="321" t="s">
        <v>14</v>
      </c>
      <c r="K165" s="321" t="s">
        <v>15</v>
      </c>
      <c r="L165" s="321" t="s">
        <v>16</v>
      </c>
      <c r="M165" s="320" t="s">
        <v>13</v>
      </c>
      <c r="N165" s="319" t="s">
        <v>19</v>
      </c>
      <c r="O165" s="319" t="s">
        <v>14</v>
      </c>
      <c r="P165" s="319" t="s">
        <v>15</v>
      </c>
      <c r="Q165" s="318" t="s">
        <v>16</v>
      </c>
      <c r="R165" s="169" t="s">
        <v>4</v>
      </c>
      <c r="S165" s="168" t="s">
        <v>17</v>
      </c>
      <c r="T165" s="168" t="s">
        <v>18</v>
      </c>
    </row>
    <row r="166" spans="1:20" ht="75" customHeight="1" x14ac:dyDescent="0.2">
      <c r="A166" s="529" t="s">
        <v>2033</v>
      </c>
      <c r="B166" s="529" t="s">
        <v>2022</v>
      </c>
      <c r="C166" s="1001"/>
      <c r="D166" s="1003" t="s">
        <v>2021</v>
      </c>
      <c r="E166" s="528" t="s">
        <v>2032</v>
      </c>
      <c r="F166" s="527">
        <v>36</v>
      </c>
      <c r="G166" s="527">
        <v>36</v>
      </c>
      <c r="H166" s="526"/>
      <c r="I166" s="526">
        <v>13.18</v>
      </c>
      <c r="J166" s="526">
        <v>13.18</v>
      </c>
      <c r="K166" s="526">
        <v>30.91</v>
      </c>
      <c r="L166" s="526">
        <f>(K166*J166*I166)/1728</f>
        <v>3.1073207662037032</v>
      </c>
      <c r="M166" s="526"/>
      <c r="N166" s="526"/>
      <c r="O166" s="526"/>
      <c r="P166" s="526"/>
      <c r="Q166" s="526">
        <f>(P166*O166*N166)/1728</f>
        <v>0</v>
      </c>
      <c r="R166" s="163" t="s">
        <v>23</v>
      </c>
      <c r="S166" s="72">
        <v>1.35</v>
      </c>
      <c r="T166" s="72">
        <f>S166*F166</f>
        <v>48.6</v>
      </c>
    </row>
    <row r="167" spans="1:20" ht="19.5" customHeight="1" x14ac:dyDescent="0.2">
      <c r="A167" s="501" t="s">
        <v>2031</v>
      </c>
      <c r="B167" s="525" t="s">
        <v>2030</v>
      </c>
      <c r="C167" s="1002"/>
      <c r="D167" s="1004"/>
      <c r="E167" s="463">
        <v>786309235700</v>
      </c>
      <c r="F167" s="524">
        <v>7</v>
      </c>
      <c r="G167" s="1000" t="s">
        <v>1973</v>
      </c>
      <c r="H167" s="1000"/>
      <c r="I167" s="1000"/>
      <c r="J167" s="1000"/>
      <c r="K167" s="1000"/>
      <c r="L167" s="1000"/>
      <c r="M167" s="1000"/>
      <c r="N167" s="1000"/>
      <c r="O167" s="1000"/>
      <c r="P167" s="1000"/>
      <c r="Q167" s="1000"/>
      <c r="R167" s="1000"/>
      <c r="S167" s="1000"/>
      <c r="T167" s="1000"/>
    </row>
    <row r="168" spans="1:20" ht="19.5" customHeight="1" x14ac:dyDescent="0.2">
      <c r="A168" s="501" t="s">
        <v>2029</v>
      </c>
      <c r="B168" s="525" t="s">
        <v>2028</v>
      </c>
      <c r="C168" s="1002"/>
      <c r="D168" s="1004"/>
      <c r="E168" s="463">
        <v>786309235700</v>
      </c>
      <c r="F168" s="524">
        <v>7</v>
      </c>
      <c r="G168" s="1000"/>
      <c r="H168" s="1000"/>
      <c r="I168" s="1000"/>
      <c r="J168" s="1000"/>
      <c r="K168" s="1000"/>
      <c r="L168" s="1000"/>
      <c r="M168" s="1000"/>
      <c r="N168" s="1000"/>
      <c r="O168" s="1000"/>
      <c r="P168" s="1000"/>
      <c r="Q168" s="1000"/>
      <c r="R168" s="1000"/>
      <c r="S168" s="1000"/>
      <c r="T168" s="1000"/>
    </row>
    <row r="169" spans="1:20" ht="19.5" customHeight="1" x14ac:dyDescent="0.2">
      <c r="A169" s="501" t="s">
        <v>2027</v>
      </c>
      <c r="B169" s="525" t="s">
        <v>2026</v>
      </c>
      <c r="C169" s="1002"/>
      <c r="D169" s="1004"/>
      <c r="E169" s="463">
        <v>786309235700</v>
      </c>
      <c r="F169" s="524">
        <v>7</v>
      </c>
      <c r="G169" s="1000"/>
      <c r="H169" s="1000"/>
      <c r="I169" s="1000"/>
      <c r="J169" s="1000"/>
      <c r="K169" s="1000"/>
      <c r="L169" s="1000"/>
      <c r="M169" s="1000"/>
      <c r="N169" s="1000"/>
      <c r="O169" s="1000"/>
      <c r="P169" s="1000"/>
      <c r="Q169" s="1000"/>
      <c r="R169" s="1000"/>
      <c r="S169" s="1000"/>
      <c r="T169" s="1000"/>
    </row>
    <row r="170" spans="1:20" ht="19.5" customHeight="1" x14ac:dyDescent="0.2">
      <c r="A170" s="501" t="s">
        <v>2025</v>
      </c>
      <c r="B170" s="525" t="s">
        <v>2024</v>
      </c>
      <c r="C170" s="1002"/>
      <c r="D170" s="1004"/>
      <c r="E170" s="463">
        <v>786309235700</v>
      </c>
      <c r="F170" s="524">
        <v>7</v>
      </c>
      <c r="G170" s="1000"/>
      <c r="H170" s="1000"/>
      <c r="I170" s="1000"/>
      <c r="J170" s="1000"/>
      <c r="K170" s="1000"/>
      <c r="L170" s="1000"/>
      <c r="M170" s="1000"/>
      <c r="N170" s="1000"/>
      <c r="O170" s="1000"/>
      <c r="P170" s="1000"/>
      <c r="Q170" s="1000"/>
      <c r="R170" s="1000"/>
      <c r="S170" s="1000"/>
      <c r="T170" s="1000"/>
    </row>
    <row r="171" spans="1:20" ht="19.5" customHeight="1" x14ac:dyDescent="0.2">
      <c r="A171" s="501" t="s">
        <v>2011</v>
      </c>
      <c r="B171" s="525" t="s">
        <v>2010</v>
      </c>
      <c r="C171" s="1005"/>
      <c r="D171" s="1011"/>
      <c r="E171" s="463">
        <v>786309235700</v>
      </c>
      <c r="F171" s="524">
        <v>8</v>
      </c>
      <c r="G171" s="1000"/>
      <c r="H171" s="1000"/>
      <c r="I171" s="1000"/>
      <c r="J171" s="1000"/>
      <c r="K171" s="1000"/>
      <c r="L171" s="1000"/>
      <c r="M171" s="1000"/>
      <c r="N171" s="1000"/>
      <c r="O171" s="1000"/>
      <c r="P171" s="1000"/>
      <c r="Q171" s="1000"/>
      <c r="R171" s="1000"/>
      <c r="S171" s="1000"/>
      <c r="T171" s="1000"/>
    </row>
    <row r="172" spans="1:20" ht="75" customHeight="1" x14ac:dyDescent="0.2">
      <c r="A172" s="529" t="s">
        <v>2023</v>
      </c>
      <c r="B172" s="529" t="s">
        <v>2022</v>
      </c>
      <c r="C172" s="1001"/>
      <c r="D172" s="1003" t="s">
        <v>2021</v>
      </c>
      <c r="E172" s="528" t="s">
        <v>2020</v>
      </c>
      <c r="F172" s="527">
        <v>36</v>
      </c>
      <c r="G172" s="527">
        <v>36</v>
      </c>
      <c r="H172" s="526"/>
      <c r="I172" s="526">
        <v>13.18</v>
      </c>
      <c r="J172" s="526">
        <v>13.18</v>
      </c>
      <c r="K172" s="526">
        <v>30.91</v>
      </c>
      <c r="L172" s="526">
        <f>(K172*J172*I172)/1728</f>
        <v>3.1073207662037032</v>
      </c>
      <c r="M172" s="526"/>
      <c r="N172" s="526"/>
      <c r="O172" s="526"/>
      <c r="P172" s="526"/>
      <c r="Q172" s="526">
        <f>(P172*O172*N172)/1728</f>
        <v>0</v>
      </c>
      <c r="R172" s="163" t="s">
        <v>23</v>
      </c>
      <c r="S172" s="72">
        <v>1.35</v>
      </c>
      <c r="T172" s="72">
        <f>S172*F172</f>
        <v>48.6</v>
      </c>
    </row>
    <row r="173" spans="1:20" ht="19.5" customHeight="1" x14ac:dyDescent="0.2">
      <c r="A173" s="501" t="s">
        <v>2019</v>
      </c>
      <c r="B173" s="525" t="s">
        <v>2018</v>
      </c>
      <c r="C173" s="1002"/>
      <c r="D173" s="1004"/>
      <c r="E173" s="463">
        <v>786309235809</v>
      </c>
      <c r="F173" s="524">
        <v>7</v>
      </c>
      <c r="G173" s="1000" t="s">
        <v>1973</v>
      </c>
      <c r="H173" s="1000"/>
      <c r="I173" s="1000"/>
      <c r="J173" s="1000"/>
      <c r="K173" s="1000"/>
      <c r="L173" s="1000"/>
      <c r="M173" s="1000"/>
      <c r="N173" s="1000"/>
      <c r="O173" s="1000"/>
      <c r="P173" s="1000"/>
      <c r="Q173" s="1000"/>
      <c r="R173" s="1000"/>
      <c r="S173" s="1000"/>
      <c r="T173" s="1000"/>
    </row>
    <row r="174" spans="1:20" ht="19.5" customHeight="1" x14ac:dyDescent="0.2">
      <c r="A174" s="501" t="s">
        <v>2017</v>
      </c>
      <c r="B174" s="525" t="s">
        <v>2016</v>
      </c>
      <c r="C174" s="1002"/>
      <c r="D174" s="1004"/>
      <c r="E174" s="463">
        <v>786309235809</v>
      </c>
      <c r="F174" s="524">
        <v>7</v>
      </c>
      <c r="G174" s="1000"/>
      <c r="H174" s="1000"/>
      <c r="I174" s="1000"/>
      <c r="J174" s="1000"/>
      <c r="K174" s="1000"/>
      <c r="L174" s="1000"/>
      <c r="M174" s="1000"/>
      <c r="N174" s="1000"/>
      <c r="O174" s="1000"/>
      <c r="P174" s="1000"/>
      <c r="Q174" s="1000"/>
      <c r="R174" s="1000"/>
      <c r="S174" s="1000"/>
      <c r="T174" s="1000"/>
    </row>
    <row r="175" spans="1:20" ht="19.5" customHeight="1" x14ac:dyDescent="0.2">
      <c r="A175" s="501" t="s">
        <v>2015</v>
      </c>
      <c r="B175" s="525" t="s">
        <v>2014</v>
      </c>
      <c r="C175" s="1002"/>
      <c r="D175" s="1004"/>
      <c r="E175" s="463">
        <v>786309235809</v>
      </c>
      <c r="F175" s="524">
        <v>7</v>
      </c>
      <c r="G175" s="1000"/>
      <c r="H175" s="1000"/>
      <c r="I175" s="1000"/>
      <c r="J175" s="1000"/>
      <c r="K175" s="1000"/>
      <c r="L175" s="1000"/>
      <c r="M175" s="1000"/>
      <c r="N175" s="1000"/>
      <c r="O175" s="1000"/>
      <c r="P175" s="1000"/>
      <c r="Q175" s="1000"/>
      <c r="R175" s="1000"/>
      <c r="S175" s="1000"/>
      <c r="T175" s="1000"/>
    </row>
    <row r="176" spans="1:20" ht="19.5" customHeight="1" x14ac:dyDescent="0.2">
      <c r="A176" s="501" t="s">
        <v>2013</v>
      </c>
      <c r="B176" s="525" t="s">
        <v>2012</v>
      </c>
      <c r="C176" s="1002"/>
      <c r="D176" s="1004"/>
      <c r="E176" s="463">
        <v>786309235809</v>
      </c>
      <c r="F176" s="524">
        <v>7</v>
      </c>
      <c r="G176" s="1000"/>
      <c r="H176" s="1000"/>
      <c r="I176" s="1000"/>
      <c r="J176" s="1000"/>
      <c r="K176" s="1000"/>
      <c r="L176" s="1000"/>
      <c r="M176" s="1000"/>
      <c r="N176" s="1000"/>
      <c r="O176" s="1000"/>
      <c r="P176" s="1000"/>
      <c r="Q176" s="1000"/>
      <c r="R176" s="1000"/>
      <c r="S176" s="1000"/>
      <c r="T176" s="1000"/>
    </row>
    <row r="177" spans="1:20" ht="19.5" customHeight="1" x14ac:dyDescent="0.2">
      <c r="A177" s="501" t="s">
        <v>2011</v>
      </c>
      <c r="B177" s="525" t="s">
        <v>2010</v>
      </c>
      <c r="C177" s="1005"/>
      <c r="D177" s="1011"/>
      <c r="E177" s="463">
        <v>786309235700</v>
      </c>
      <c r="F177" s="524">
        <v>8</v>
      </c>
      <c r="G177" s="1000"/>
      <c r="H177" s="1000"/>
      <c r="I177" s="1000"/>
      <c r="J177" s="1000"/>
      <c r="K177" s="1000"/>
      <c r="L177" s="1000"/>
      <c r="M177" s="1000"/>
      <c r="N177" s="1000"/>
      <c r="O177" s="1000"/>
      <c r="P177" s="1000"/>
      <c r="Q177" s="1000"/>
      <c r="R177" s="1000"/>
      <c r="S177" s="1000"/>
      <c r="T177" s="1000"/>
    </row>
    <row r="178" spans="1:20" ht="75" customHeight="1" x14ac:dyDescent="0.2">
      <c r="A178" s="529" t="s">
        <v>2009</v>
      </c>
      <c r="B178" s="529" t="s">
        <v>2008</v>
      </c>
      <c r="C178" s="1001"/>
      <c r="D178" s="1003" t="s">
        <v>1977</v>
      </c>
      <c r="E178" s="531" t="s">
        <v>2007</v>
      </c>
      <c r="F178" s="527">
        <v>36</v>
      </c>
      <c r="G178" s="527">
        <v>36</v>
      </c>
      <c r="H178" s="526"/>
      <c r="I178" s="526">
        <v>13.18</v>
      </c>
      <c r="J178" s="526">
        <v>13.18</v>
      </c>
      <c r="K178" s="526">
        <v>30.91</v>
      </c>
      <c r="L178" s="526">
        <f>(K178*J178*I178)/1728</f>
        <v>3.1073207662037032</v>
      </c>
      <c r="M178" s="526"/>
      <c r="N178" s="526"/>
      <c r="O178" s="526"/>
      <c r="P178" s="526"/>
      <c r="Q178" s="526">
        <f>(P178*O178*N178)/1728</f>
        <v>0</v>
      </c>
      <c r="R178" s="163" t="s">
        <v>23</v>
      </c>
      <c r="S178" s="72">
        <v>1.5</v>
      </c>
      <c r="T178" s="72">
        <f>S178*F178</f>
        <v>54</v>
      </c>
    </row>
    <row r="179" spans="1:20" ht="19.5" customHeight="1" x14ac:dyDescent="0.2">
      <c r="A179" s="501" t="s">
        <v>2006</v>
      </c>
      <c r="B179" s="525" t="s">
        <v>2005</v>
      </c>
      <c r="C179" s="1002"/>
      <c r="D179" s="1004"/>
      <c r="E179" s="530">
        <v>786309235847</v>
      </c>
      <c r="F179" s="524">
        <v>18</v>
      </c>
      <c r="G179" s="1000" t="s">
        <v>1973</v>
      </c>
      <c r="H179" s="1000"/>
      <c r="I179" s="1000"/>
      <c r="J179" s="1000"/>
      <c r="K179" s="1000"/>
      <c r="L179" s="1000"/>
      <c r="M179" s="1000"/>
      <c r="N179" s="1000"/>
      <c r="O179" s="1000"/>
      <c r="P179" s="1000"/>
      <c r="Q179" s="1000"/>
      <c r="R179" s="1000"/>
      <c r="S179" s="1000"/>
      <c r="T179" s="1000"/>
    </row>
    <row r="180" spans="1:20" ht="19.5" customHeight="1" x14ac:dyDescent="0.2">
      <c r="A180" s="501" t="s">
        <v>2004</v>
      </c>
      <c r="B180" s="525" t="s">
        <v>2003</v>
      </c>
      <c r="C180" s="1002"/>
      <c r="D180" s="1004"/>
      <c r="E180" s="530">
        <v>786309235847</v>
      </c>
      <c r="F180" s="524">
        <v>6</v>
      </c>
      <c r="G180" s="1000"/>
      <c r="H180" s="1000"/>
      <c r="I180" s="1000"/>
      <c r="J180" s="1000"/>
      <c r="K180" s="1000"/>
      <c r="L180" s="1000"/>
      <c r="M180" s="1000"/>
      <c r="N180" s="1000"/>
      <c r="O180" s="1000"/>
      <c r="P180" s="1000"/>
      <c r="Q180" s="1000"/>
      <c r="R180" s="1000"/>
      <c r="S180" s="1000"/>
      <c r="T180" s="1000"/>
    </row>
    <row r="181" spans="1:20" ht="19.5" customHeight="1" x14ac:dyDescent="0.2">
      <c r="A181" s="501" t="s">
        <v>2002</v>
      </c>
      <c r="B181" s="525" t="s">
        <v>2001</v>
      </c>
      <c r="C181" s="1002"/>
      <c r="D181" s="1004"/>
      <c r="E181" s="530">
        <v>786309235847</v>
      </c>
      <c r="F181" s="524">
        <v>12</v>
      </c>
      <c r="G181" s="1000"/>
      <c r="H181" s="1000"/>
      <c r="I181" s="1000"/>
      <c r="J181" s="1000"/>
      <c r="K181" s="1000"/>
      <c r="L181" s="1000"/>
      <c r="M181" s="1000"/>
      <c r="N181" s="1000"/>
      <c r="O181" s="1000"/>
      <c r="P181" s="1000"/>
      <c r="Q181" s="1000"/>
      <c r="R181" s="1000"/>
      <c r="S181" s="1000"/>
      <c r="T181" s="1000"/>
    </row>
    <row r="182" spans="1:20" ht="75" customHeight="1" x14ac:dyDescent="0.2">
      <c r="A182" s="529" t="s">
        <v>2000</v>
      </c>
      <c r="B182" s="529" t="s">
        <v>1999</v>
      </c>
      <c r="C182" s="1001"/>
      <c r="D182" s="1003" t="s">
        <v>1977</v>
      </c>
      <c r="E182" s="528" t="s">
        <v>1998</v>
      </c>
      <c r="F182" s="527">
        <v>36</v>
      </c>
      <c r="G182" s="527">
        <v>36</v>
      </c>
      <c r="H182" s="526"/>
      <c r="I182" s="526">
        <v>13.18</v>
      </c>
      <c r="J182" s="526">
        <v>13.18</v>
      </c>
      <c r="K182" s="526">
        <v>30.91</v>
      </c>
      <c r="L182" s="526">
        <f>(K182*J182*I182)/1728</f>
        <v>3.1073207662037032</v>
      </c>
      <c r="M182" s="526"/>
      <c r="N182" s="526"/>
      <c r="O182" s="526"/>
      <c r="P182" s="526"/>
      <c r="Q182" s="526">
        <f>(P182*O182*N182)/1728</f>
        <v>0</v>
      </c>
      <c r="R182" s="163" t="s">
        <v>23</v>
      </c>
      <c r="S182" s="72">
        <v>1.35</v>
      </c>
      <c r="T182" s="72">
        <f>S182*F182</f>
        <v>48.6</v>
      </c>
    </row>
    <row r="183" spans="1:20" ht="19.5" customHeight="1" x14ac:dyDescent="0.2">
      <c r="A183" s="501" t="s">
        <v>1997</v>
      </c>
      <c r="B183" s="525" t="s">
        <v>1996</v>
      </c>
      <c r="C183" s="1002"/>
      <c r="D183" s="1004"/>
      <c r="E183" s="463">
        <v>786309235922</v>
      </c>
      <c r="F183" s="524">
        <v>10</v>
      </c>
      <c r="G183" s="1000" t="s">
        <v>1973</v>
      </c>
      <c r="H183" s="1000"/>
      <c r="I183" s="1000"/>
      <c r="J183" s="1000"/>
      <c r="K183" s="1000"/>
      <c r="L183" s="1000"/>
      <c r="M183" s="1000"/>
      <c r="N183" s="1000"/>
      <c r="O183" s="1000"/>
      <c r="P183" s="1000"/>
      <c r="Q183" s="1000"/>
      <c r="R183" s="1000"/>
      <c r="S183" s="1000"/>
      <c r="T183" s="1000"/>
    </row>
    <row r="184" spans="1:20" ht="19.5" customHeight="1" x14ac:dyDescent="0.2">
      <c r="A184" s="501" t="s">
        <v>1995</v>
      </c>
      <c r="B184" s="525" t="s">
        <v>1994</v>
      </c>
      <c r="C184" s="1002"/>
      <c r="D184" s="1004"/>
      <c r="E184" s="463">
        <v>786309235922</v>
      </c>
      <c r="F184" s="524">
        <v>9</v>
      </c>
      <c r="G184" s="1000"/>
      <c r="H184" s="1000"/>
      <c r="I184" s="1000"/>
      <c r="J184" s="1000"/>
      <c r="K184" s="1000"/>
      <c r="L184" s="1000"/>
      <c r="M184" s="1000"/>
      <c r="N184" s="1000"/>
      <c r="O184" s="1000"/>
      <c r="P184" s="1000"/>
      <c r="Q184" s="1000"/>
      <c r="R184" s="1000"/>
      <c r="S184" s="1000"/>
      <c r="T184" s="1000"/>
    </row>
    <row r="185" spans="1:20" ht="19.5" customHeight="1" x14ac:dyDescent="0.2">
      <c r="A185" s="501" t="s">
        <v>1993</v>
      </c>
      <c r="B185" s="525" t="s">
        <v>1992</v>
      </c>
      <c r="C185" s="1002"/>
      <c r="D185" s="1004"/>
      <c r="E185" s="463">
        <v>786309235922</v>
      </c>
      <c r="F185" s="524">
        <v>8</v>
      </c>
      <c r="G185" s="1000"/>
      <c r="H185" s="1000"/>
      <c r="I185" s="1000"/>
      <c r="J185" s="1000"/>
      <c r="K185" s="1000"/>
      <c r="L185" s="1000"/>
      <c r="M185" s="1000"/>
      <c r="N185" s="1000"/>
      <c r="O185" s="1000"/>
      <c r="P185" s="1000"/>
      <c r="Q185" s="1000"/>
      <c r="R185" s="1000"/>
      <c r="S185" s="1000"/>
      <c r="T185" s="1000"/>
    </row>
    <row r="186" spans="1:20" ht="19.5" customHeight="1" x14ac:dyDescent="0.2">
      <c r="A186" s="501" t="s">
        <v>1991</v>
      </c>
      <c r="B186" s="525" t="s">
        <v>1990</v>
      </c>
      <c r="C186" s="1005"/>
      <c r="D186" s="1011"/>
      <c r="E186" s="463">
        <v>786309235922</v>
      </c>
      <c r="F186" s="524">
        <v>9</v>
      </c>
      <c r="G186" s="1000"/>
      <c r="H186" s="1000"/>
      <c r="I186" s="1000"/>
      <c r="J186" s="1000"/>
      <c r="K186" s="1000"/>
      <c r="L186" s="1000"/>
      <c r="M186" s="1000"/>
      <c r="N186" s="1000"/>
      <c r="O186" s="1000"/>
      <c r="P186" s="1000"/>
      <c r="Q186" s="1000"/>
      <c r="R186" s="1000"/>
      <c r="S186" s="1000"/>
      <c r="T186" s="1000"/>
    </row>
    <row r="187" spans="1:20" ht="75" customHeight="1" x14ac:dyDescent="0.2">
      <c r="A187" s="529" t="s">
        <v>1989</v>
      </c>
      <c r="B187" s="529" t="s">
        <v>1988</v>
      </c>
      <c r="C187" s="1001"/>
      <c r="D187" s="1003" t="s">
        <v>1977</v>
      </c>
      <c r="E187" s="528" t="s">
        <v>1987</v>
      </c>
      <c r="F187" s="527">
        <v>36</v>
      </c>
      <c r="G187" s="527">
        <v>36</v>
      </c>
      <c r="H187" s="526"/>
      <c r="I187" s="526">
        <v>13.18</v>
      </c>
      <c r="J187" s="526">
        <v>13.18</v>
      </c>
      <c r="K187" s="526">
        <v>30.91</v>
      </c>
      <c r="L187" s="526">
        <f>(K187*J187*I187)/1728</f>
        <v>3.1073207662037032</v>
      </c>
      <c r="M187" s="526"/>
      <c r="N187" s="526"/>
      <c r="O187" s="526"/>
      <c r="P187" s="526"/>
      <c r="Q187" s="526">
        <f>(P187*O187*N187)/1728</f>
        <v>0</v>
      </c>
      <c r="R187" s="163" t="s">
        <v>23</v>
      </c>
      <c r="S187" s="72">
        <v>1.5</v>
      </c>
      <c r="T187" s="72">
        <f>S187*F187</f>
        <v>54</v>
      </c>
    </row>
    <row r="188" spans="1:20" ht="19.5" customHeight="1" x14ac:dyDescent="0.2">
      <c r="A188" s="501" t="s">
        <v>1986</v>
      </c>
      <c r="B188" s="525" t="s">
        <v>1985</v>
      </c>
      <c r="C188" s="1002"/>
      <c r="D188" s="1004"/>
      <c r="E188" s="463">
        <v>786309235946</v>
      </c>
      <c r="F188" s="524">
        <v>10</v>
      </c>
      <c r="G188" s="1000" t="s">
        <v>1973</v>
      </c>
      <c r="H188" s="1000"/>
      <c r="I188" s="1000"/>
      <c r="J188" s="1000"/>
      <c r="K188" s="1000"/>
      <c r="L188" s="1000"/>
      <c r="M188" s="1000"/>
      <c r="N188" s="1000"/>
      <c r="O188" s="1000"/>
      <c r="P188" s="1000"/>
      <c r="Q188" s="1000"/>
      <c r="R188" s="1000"/>
      <c r="S188" s="1000"/>
      <c r="T188" s="1000"/>
    </row>
    <row r="189" spans="1:20" ht="19.5" customHeight="1" x14ac:dyDescent="0.2">
      <c r="A189" s="501" t="s">
        <v>1984</v>
      </c>
      <c r="B189" s="525" t="s">
        <v>1965</v>
      </c>
      <c r="C189" s="1002"/>
      <c r="D189" s="1004"/>
      <c r="E189" s="463">
        <v>786309235946</v>
      </c>
      <c r="F189" s="524">
        <v>8</v>
      </c>
      <c r="G189" s="1000"/>
      <c r="H189" s="1000"/>
      <c r="I189" s="1000"/>
      <c r="J189" s="1000"/>
      <c r="K189" s="1000"/>
      <c r="L189" s="1000"/>
      <c r="M189" s="1000"/>
      <c r="N189" s="1000"/>
      <c r="O189" s="1000"/>
      <c r="P189" s="1000"/>
      <c r="Q189" s="1000"/>
      <c r="R189" s="1000"/>
      <c r="S189" s="1000"/>
      <c r="T189" s="1000"/>
    </row>
    <row r="190" spans="1:20" ht="19.5" customHeight="1" x14ac:dyDescent="0.2">
      <c r="A190" s="501" t="s">
        <v>1983</v>
      </c>
      <c r="B190" s="525" t="s">
        <v>1982</v>
      </c>
      <c r="C190" s="1002"/>
      <c r="D190" s="1004"/>
      <c r="E190" s="463">
        <v>786309235946</v>
      </c>
      <c r="F190" s="524">
        <v>9</v>
      </c>
      <c r="G190" s="1000"/>
      <c r="H190" s="1000"/>
      <c r="I190" s="1000"/>
      <c r="J190" s="1000"/>
      <c r="K190" s="1000"/>
      <c r="L190" s="1000"/>
      <c r="M190" s="1000"/>
      <c r="N190" s="1000"/>
      <c r="O190" s="1000"/>
      <c r="P190" s="1000"/>
      <c r="Q190" s="1000"/>
      <c r="R190" s="1000"/>
      <c r="S190" s="1000"/>
      <c r="T190" s="1000"/>
    </row>
    <row r="191" spans="1:20" ht="19.5" customHeight="1" x14ac:dyDescent="0.2">
      <c r="A191" s="501" t="s">
        <v>1981</v>
      </c>
      <c r="B191" s="525" t="s">
        <v>1980</v>
      </c>
      <c r="C191" s="1005"/>
      <c r="D191" s="1011"/>
      <c r="E191" s="463">
        <v>786309235946</v>
      </c>
      <c r="F191" s="524">
        <v>9</v>
      </c>
      <c r="G191" s="1000"/>
      <c r="H191" s="1000"/>
      <c r="I191" s="1000"/>
      <c r="J191" s="1000"/>
      <c r="K191" s="1000"/>
      <c r="L191" s="1000"/>
      <c r="M191" s="1000"/>
      <c r="N191" s="1000"/>
      <c r="O191" s="1000"/>
      <c r="P191" s="1000"/>
      <c r="Q191" s="1000"/>
      <c r="R191" s="1000"/>
      <c r="S191" s="1000"/>
      <c r="T191" s="1000"/>
    </row>
    <row r="192" spans="1:20" ht="75" customHeight="1" x14ac:dyDescent="0.2">
      <c r="A192" s="529" t="s">
        <v>1979</v>
      </c>
      <c r="B192" s="529" t="s">
        <v>1978</v>
      </c>
      <c r="C192" s="1001"/>
      <c r="D192" s="1003" t="s">
        <v>1977</v>
      </c>
      <c r="E192" s="528" t="s">
        <v>1976</v>
      </c>
      <c r="F192" s="527">
        <v>36</v>
      </c>
      <c r="G192" s="527">
        <v>36</v>
      </c>
      <c r="H192" s="526"/>
      <c r="I192" s="526">
        <v>13.18</v>
      </c>
      <c r="J192" s="526">
        <v>13.18</v>
      </c>
      <c r="K192" s="526">
        <v>30.91</v>
      </c>
      <c r="L192" s="526">
        <f>(K192*J192*I192)/1728</f>
        <v>3.1073207662037032</v>
      </c>
      <c r="M192" s="526"/>
      <c r="N192" s="526"/>
      <c r="O192" s="526"/>
      <c r="P192" s="526"/>
      <c r="Q192" s="526">
        <f>(P192*O192*N192)/1728</f>
        <v>0</v>
      </c>
      <c r="R192" s="163" t="s">
        <v>23</v>
      </c>
      <c r="S192" s="72">
        <v>1.5</v>
      </c>
      <c r="T192" s="72">
        <f>S192*F192</f>
        <v>54</v>
      </c>
    </row>
    <row r="193" spans="1:20" ht="19.5" customHeight="1" x14ac:dyDescent="0.2">
      <c r="A193" s="501" t="s">
        <v>1975</v>
      </c>
      <c r="B193" s="525" t="s">
        <v>1974</v>
      </c>
      <c r="C193" s="1002"/>
      <c r="D193" s="1004"/>
      <c r="E193" s="463">
        <v>786309235823</v>
      </c>
      <c r="F193" s="524">
        <v>6</v>
      </c>
      <c r="G193" s="1000" t="s">
        <v>1973</v>
      </c>
      <c r="H193" s="1000"/>
      <c r="I193" s="1000"/>
      <c r="J193" s="1000"/>
      <c r="K193" s="1000"/>
      <c r="L193" s="1000"/>
      <c r="M193" s="1000"/>
      <c r="N193" s="1000"/>
      <c r="O193" s="1000"/>
      <c r="P193" s="1000"/>
      <c r="Q193" s="1000"/>
      <c r="R193" s="1000"/>
      <c r="S193" s="1000"/>
      <c r="T193" s="1000"/>
    </row>
    <row r="194" spans="1:20" ht="19.5" customHeight="1" x14ac:dyDescent="0.2">
      <c r="A194" s="501" t="s">
        <v>1972</v>
      </c>
      <c r="B194" s="525" t="s">
        <v>1971</v>
      </c>
      <c r="C194" s="1002"/>
      <c r="D194" s="1004"/>
      <c r="E194" s="463">
        <v>786309235823</v>
      </c>
      <c r="F194" s="524">
        <v>6</v>
      </c>
      <c r="G194" s="1000"/>
      <c r="H194" s="1000"/>
      <c r="I194" s="1000"/>
      <c r="J194" s="1000"/>
      <c r="K194" s="1000"/>
      <c r="L194" s="1000"/>
      <c r="M194" s="1000"/>
      <c r="N194" s="1000"/>
      <c r="O194" s="1000"/>
      <c r="P194" s="1000"/>
      <c r="Q194" s="1000"/>
      <c r="R194" s="1000"/>
      <c r="S194" s="1000"/>
      <c r="T194" s="1000"/>
    </row>
    <row r="195" spans="1:20" ht="19.5" customHeight="1" x14ac:dyDescent="0.2">
      <c r="A195" s="501" t="s">
        <v>1970</v>
      </c>
      <c r="B195" s="525" t="s">
        <v>1969</v>
      </c>
      <c r="C195" s="1002"/>
      <c r="D195" s="1004"/>
      <c r="E195" s="463">
        <v>786309235823</v>
      </c>
      <c r="F195" s="524">
        <v>6</v>
      </c>
      <c r="G195" s="1000"/>
      <c r="H195" s="1000"/>
      <c r="I195" s="1000"/>
      <c r="J195" s="1000"/>
      <c r="K195" s="1000"/>
      <c r="L195" s="1000"/>
      <c r="M195" s="1000"/>
      <c r="N195" s="1000"/>
      <c r="O195" s="1000"/>
      <c r="P195" s="1000"/>
      <c r="Q195" s="1000"/>
      <c r="R195" s="1000"/>
      <c r="S195" s="1000"/>
      <c r="T195" s="1000"/>
    </row>
    <row r="196" spans="1:20" ht="19.5" customHeight="1" x14ac:dyDescent="0.2">
      <c r="A196" s="501" t="s">
        <v>1968</v>
      </c>
      <c r="B196" s="525" t="s">
        <v>1967</v>
      </c>
      <c r="C196" s="1002"/>
      <c r="D196" s="1004"/>
      <c r="E196" s="463">
        <v>786309235823</v>
      </c>
      <c r="F196" s="524">
        <v>6</v>
      </c>
      <c r="G196" s="1000"/>
      <c r="H196" s="1000"/>
      <c r="I196" s="1000"/>
      <c r="J196" s="1000"/>
      <c r="K196" s="1000"/>
      <c r="L196" s="1000"/>
      <c r="M196" s="1000"/>
      <c r="N196" s="1000"/>
      <c r="O196" s="1000"/>
      <c r="P196" s="1000"/>
      <c r="Q196" s="1000"/>
      <c r="R196" s="1000"/>
      <c r="S196" s="1000"/>
      <c r="T196" s="1000"/>
    </row>
    <row r="197" spans="1:20" ht="19.5" customHeight="1" x14ac:dyDescent="0.2">
      <c r="A197" s="501" t="s">
        <v>1966</v>
      </c>
      <c r="B197" s="525" t="s">
        <v>1965</v>
      </c>
      <c r="C197" s="1005"/>
      <c r="D197" s="1011"/>
      <c r="E197" s="463">
        <v>786309235823</v>
      </c>
      <c r="F197" s="524">
        <v>12</v>
      </c>
      <c r="G197" s="1000"/>
      <c r="H197" s="1000"/>
      <c r="I197" s="1000"/>
      <c r="J197" s="1000"/>
      <c r="K197" s="1000"/>
      <c r="L197" s="1000"/>
      <c r="M197" s="1000"/>
      <c r="N197" s="1000"/>
      <c r="O197" s="1000"/>
      <c r="P197" s="1000"/>
      <c r="Q197" s="1000"/>
      <c r="R197" s="1000"/>
      <c r="S197" s="1000"/>
      <c r="T197" s="1000"/>
    </row>
  </sheetData>
  <mergeCells count="139">
    <mergeCell ref="M34:Q34"/>
    <mergeCell ref="S34:T34"/>
    <mergeCell ref="C36:C40"/>
    <mergeCell ref="D36:D40"/>
    <mergeCell ref="G37:T40"/>
    <mergeCell ref="A162:T163"/>
    <mergeCell ref="A164:G164"/>
    <mergeCell ref="H164:L164"/>
    <mergeCell ref="M164:Q164"/>
    <mergeCell ref="S164:T164"/>
    <mergeCell ref="C55:C59"/>
    <mergeCell ref="D55:D59"/>
    <mergeCell ref="G56:T59"/>
    <mergeCell ref="C60:C64"/>
    <mergeCell ref="D60:D64"/>
    <mergeCell ref="G61:T64"/>
    <mergeCell ref="C192:C197"/>
    <mergeCell ref="D192:D197"/>
    <mergeCell ref="G193:T197"/>
    <mergeCell ref="C172:C177"/>
    <mergeCell ref="D172:D177"/>
    <mergeCell ref="G173:T177"/>
    <mergeCell ref="C178:C181"/>
    <mergeCell ref="D178:D181"/>
    <mergeCell ref="G179:T181"/>
    <mergeCell ref="C187:C191"/>
    <mergeCell ref="D187:D191"/>
    <mergeCell ref="G188:T191"/>
    <mergeCell ref="C41:C45"/>
    <mergeCell ref="D41:D45"/>
    <mergeCell ref="G42:T45"/>
    <mergeCell ref="C182:C186"/>
    <mergeCell ref="D182:D186"/>
    <mergeCell ref="G183:T186"/>
    <mergeCell ref="C46:C50"/>
    <mergeCell ref="D46:D50"/>
    <mergeCell ref="G47:T50"/>
    <mergeCell ref="A133:T134"/>
    <mergeCell ref="A135:G135"/>
    <mergeCell ref="H135:L135"/>
    <mergeCell ref="M135:Q135"/>
    <mergeCell ref="C137:C141"/>
    <mergeCell ref="C166:C171"/>
    <mergeCell ref="D166:D171"/>
    <mergeCell ref="G167:T171"/>
    <mergeCell ref="G158:T161"/>
    <mergeCell ref="D147:D151"/>
    <mergeCell ref="D157:D161"/>
    <mergeCell ref="G153:T156"/>
    <mergeCell ref="D137:D141"/>
    <mergeCell ref="G138:T141"/>
    <mergeCell ref="G66:T69"/>
    <mergeCell ref="A51:T52"/>
    <mergeCell ref="A53:G53"/>
    <mergeCell ref="C92:C96"/>
    <mergeCell ref="D92:D96"/>
    <mergeCell ref="G93:T96"/>
    <mergeCell ref="H53:L53"/>
    <mergeCell ref="M53:Q53"/>
    <mergeCell ref="S53:T53"/>
    <mergeCell ref="A106:G106"/>
    <mergeCell ref="H106:L106"/>
    <mergeCell ref="M106:Q106"/>
    <mergeCell ref="S106:T106"/>
    <mergeCell ref="C157:C161"/>
    <mergeCell ref="C152:C156"/>
    <mergeCell ref="G148:T151"/>
    <mergeCell ref="D152:D156"/>
    <mergeCell ref="C147:C151"/>
    <mergeCell ref="D113:D117"/>
    <mergeCell ref="G114:T117"/>
    <mergeCell ref="C108:C112"/>
    <mergeCell ref="D108:D112"/>
    <mergeCell ref="C128:C132"/>
    <mergeCell ref="C118:C122"/>
    <mergeCell ref="G129:T132"/>
    <mergeCell ref="D128:D132"/>
    <mergeCell ref="G143:T146"/>
    <mergeCell ref="C142:C146"/>
    <mergeCell ref="D142:D146"/>
    <mergeCell ref="S135:T135"/>
    <mergeCell ref="A2:T2"/>
    <mergeCell ref="A3:T3"/>
    <mergeCell ref="A4:T4"/>
    <mergeCell ref="A5:T5"/>
    <mergeCell ref="A10:E10"/>
    <mergeCell ref="D118:D122"/>
    <mergeCell ref="G119:T122"/>
    <mergeCell ref="C123:C127"/>
    <mergeCell ref="C75:C79"/>
    <mergeCell ref="D75:D79"/>
    <mergeCell ref="G76:T79"/>
    <mergeCell ref="C80:C84"/>
    <mergeCell ref="D80:D84"/>
    <mergeCell ref="D123:D127"/>
    <mergeCell ref="G124:T127"/>
    <mergeCell ref="C99:C103"/>
    <mergeCell ref="D99:D103"/>
    <mergeCell ref="G100:T103"/>
    <mergeCell ref="A97:G97"/>
    <mergeCell ref="H97:L97"/>
    <mergeCell ref="M97:Q97"/>
    <mergeCell ref="G109:T112"/>
    <mergeCell ref="C113:C117"/>
    <mergeCell ref="A104:T105"/>
    <mergeCell ref="A12:T13"/>
    <mergeCell ref="A14:G14"/>
    <mergeCell ref="H14:L14"/>
    <mergeCell ref="M14:Q14"/>
    <mergeCell ref="S14:T14"/>
    <mergeCell ref="C16:C19"/>
    <mergeCell ref="D16:D19"/>
    <mergeCell ref="S97:T97"/>
    <mergeCell ref="A85:G85"/>
    <mergeCell ref="H85:L85"/>
    <mergeCell ref="M85:Q85"/>
    <mergeCell ref="S85:T85"/>
    <mergeCell ref="C70:C74"/>
    <mergeCell ref="D70:D74"/>
    <mergeCell ref="G71:T74"/>
    <mergeCell ref="G81:T84"/>
    <mergeCell ref="C87:C91"/>
    <mergeCell ref="D87:D91"/>
    <mergeCell ref="G88:T91"/>
    <mergeCell ref="C65:C69"/>
    <mergeCell ref="D65:D69"/>
    <mergeCell ref="A32:T33"/>
    <mergeCell ref="A34:G34"/>
    <mergeCell ref="H34:L34"/>
    <mergeCell ref="G17:T19"/>
    <mergeCell ref="C20:C23"/>
    <mergeCell ref="D20:D23"/>
    <mergeCell ref="G21:T23"/>
    <mergeCell ref="C28:C31"/>
    <mergeCell ref="D28:D31"/>
    <mergeCell ref="G29:T31"/>
    <mergeCell ref="C24:C27"/>
    <mergeCell ref="D24:D27"/>
    <mergeCell ref="G25:T27"/>
  </mergeCells>
  <dataValidations count="1">
    <dataValidation type="textLength" allowBlank="1" showInputMessage="1" showErrorMessage="1" sqref="U108:U112 B46 B1:B16 B123:B128 B113 B118:B119 B147 B85:B92 B97:B108 B152:B155 B157 B75 B133:B137 B80 B32:B36 B41 B162:B166 B172 B178 B198:B1048576 B51:B55 B60:B65" xr:uid="{72C1D00A-09F0-4326-BBF2-C46D77D97BDE}">
      <formula1>1</formula1>
      <formula2>30</formula2>
    </dataValidation>
  </dataValidations>
  <printOptions horizontalCentered="1"/>
  <pageMargins left="0.25" right="0.25" top="0.75" bottom="0.75" header="0.3" footer="0.3"/>
  <pageSetup scale="48" fitToHeight="0" orientation="landscape" r:id="rId1"/>
  <headerFooter alignWithMargins="0">
    <oddFooter>&amp;LPricing Valid Thru 8/31/2023&amp;C&amp;P of &amp;N&amp;RAll Information Subject to Chage</oddFooter>
  </headerFooter>
  <rowBreaks count="6" manualBreakCount="6">
    <brk id="31" max="23" man="1"/>
    <brk id="50" max="23" man="1"/>
    <brk id="84" max="23" man="1"/>
    <brk id="103" max="23" man="1"/>
    <brk id="132" max="23" man="1"/>
    <brk id="161" max="2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3FE-5D92-407A-BD85-EAEAA8047A89}">
  <sheetPr>
    <pageSetUpPr fitToPage="1"/>
  </sheetPr>
  <dimension ref="A1:U44"/>
  <sheetViews>
    <sheetView view="pageBreakPreview" topLeftCell="A23" zoomScale="80" zoomScaleNormal="50" zoomScaleSheetLayoutView="80" zoomScalePageLayoutView="60" workbookViewId="0">
      <selection activeCell="E19" sqref="E19"/>
    </sheetView>
  </sheetViews>
  <sheetFormatPr defaultColWidth="27.7109375" defaultRowHeight="15" x14ac:dyDescent="0.2"/>
  <cols>
    <col min="1" max="1" width="17.140625" style="14" customWidth="1"/>
    <col min="2" max="2" width="40.42578125" style="2" customWidth="1"/>
    <col min="3" max="3" width="24.42578125" style="2" customWidth="1"/>
    <col min="4" max="4" width="23.42578125" style="33" bestFit="1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256" bestFit="1" customWidth="1"/>
    <col min="19" max="19" width="11" style="255" customWidth="1"/>
    <col min="20" max="20" width="10.7109375" style="255" customWidth="1"/>
    <col min="21" max="21" width="9.140625" style="2" customWidth="1"/>
    <col min="22" max="16384" width="27.7109375" style="2"/>
  </cols>
  <sheetData>
    <row r="1" spans="1:21" ht="12.75" customHeight="1" x14ac:dyDescent="0.3">
      <c r="A1" s="40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277"/>
      <c r="S1" s="276"/>
      <c r="T1" s="276"/>
    </row>
    <row r="2" spans="1:21" s="15" customFormat="1" ht="23.25" customHeight="1" x14ac:dyDescent="0.35">
      <c r="A2" s="694" t="s">
        <v>55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</row>
    <row r="3" spans="1:21" s="15" customFormat="1" ht="23.25" customHeight="1" x14ac:dyDescent="0.35">
      <c r="A3" s="694" t="s">
        <v>2379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</row>
    <row r="4" spans="1:21" s="15" customFormat="1" ht="23.25" customHeight="1" x14ac:dyDescent="0.35">
      <c r="A4" s="696" t="s">
        <v>2378</v>
      </c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</row>
    <row r="5" spans="1:21" s="15" customFormat="1" ht="23.25" customHeight="1" x14ac:dyDescent="0.35">
      <c r="A5" s="696" t="s">
        <v>22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</row>
    <row r="6" spans="1:21" ht="12.75" customHeight="1" x14ac:dyDescent="0.2">
      <c r="A6" s="45" t="s">
        <v>0</v>
      </c>
      <c r="B6" s="117"/>
      <c r="C6" s="117"/>
      <c r="D6" s="101"/>
      <c r="E6" s="116"/>
      <c r="F6" s="121"/>
      <c r="G6" s="120"/>
      <c r="H6" s="120"/>
      <c r="I6" s="120"/>
      <c r="J6" s="120"/>
      <c r="K6" s="120"/>
      <c r="L6" s="122"/>
      <c r="M6" s="120"/>
      <c r="N6" s="113"/>
      <c r="O6" s="113"/>
      <c r="P6" s="118"/>
      <c r="Q6" s="98"/>
      <c r="R6" s="586"/>
      <c r="S6" s="585"/>
      <c r="T6" s="585"/>
    </row>
    <row r="7" spans="1:21" ht="12.75" customHeight="1" x14ac:dyDescent="0.2">
      <c r="A7" s="45" t="s">
        <v>1</v>
      </c>
      <c r="B7" s="117"/>
      <c r="C7" s="117"/>
      <c r="D7" s="101"/>
      <c r="E7" s="116"/>
      <c r="F7" s="121"/>
      <c r="G7" s="114"/>
      <c r="H7" s="114"/>
      <c r="I7" s="114"/>
      <c r="J7" s="114"/>
      <c r="K7" s="114"/>
      <c r="L7" s="115"/>
      <c r="M7" s="120"/>
      <c r="N7" s="113"/>
      <c r="O7" s="119"/>
      <c r="P7" s="118"/>
      <c r="Q7" s="98"/>
      <c r="R7" s="586"/>
      <c r="S7" s="585"/>
      <c r="T7" s="585"/>
    </row>
    <row r="8" spans="1:21" ht="12.75" customHeight="1" x14ac:dyDescent="0.2">
      <c r="A8" s="45" t="s">
        <v>3</v>
      </c>
      <c r="B8" s="117"/>
      <c r="C8" s="117"/>
      <c r="D8" s="101"/>
      <c r="E8" s="116"/>
      <c r="F8" s="101"/>
      <c r="G8" s="113"/>
      <c r="H8" s="113"/>
      <c r="I8" s="113"/>
      <c r="J8" s="113"/>
      <c r="K8" s="114"/>
      <c r="L8" s="115"/>
      <c r="M8" s="114"/>
      <c r="N8" s="113"/>
      <c r="O8" s="112"/>
      <c r="P8" s="98"/>
      <c r="Q8" s="98"/>
      <c r="R8" s="586"/>
      <c r="S8" s="585"/>
      <c r="T8" s="585"/>
    </row>
    <row r="9" spans="1:21" s="10" customFormat="1" ht="12.75" customHeight="1" x14ac:dyDescent="0.15">
      <c r="A9" s="45" t="s">
        <v>2</v>
      </c>
      <c r="B9" s="109"/>
      <c r="C9" s="109"/>
      <c r="D9" s="108"/>
      <c r="E9" s="107"/>
      <c r="F9" s="101"/>
      <c r="G9" s="106"/>
      <c r="H9" s="105"/>
      <c r="I9" s="105"/>
      <c r="J9" s="105"/>
      <c r="K9" s="105"/>
      <c r="L9" s="105"/>
      <c r="M9" s="105"/>
      <c r="N9" s="105"/>
      <c r="O9" s="105"/>
      <c r="P9" s="98"/>
      <c r="Q9" s="98"/>
      <c r="R9" s="104"/>
      <c r="S9" s="103"/>
      <c r="T9" s="103"/>
    </row>
    <row r="10" spans="1:21" s="7" customFormat="1" ht="33.75" customHeight="1" thickBot="1" x14ac:dyDescent="0.25">
      <c r="A10" s="1022"/>
      <c r="B10" s="1023"/>
      <c r="C10" s="1023"/>
      <c r="D10" s="1023"/>
      <c r="E10" s="1023"/>
      <c r="F10" s="101"/>
      <c r="G10" s="101"/>
      <c r="H10" s="101"/>
      <c r="I10" s="101"/>
      <c r="J10" s="101"/>
      <c r="K10" s="100"/>
      <c r="L10" s="100"/>
      <c r="M10" s="100"/>
      <c r="N10" s="100"/>
      <c r="O10" s="99"/>
      <c r="P10" s="98"/>
      <c r="Q10" s="98"/>
      <c r="R10" s="401"/>
      <c r="S10" s="400"/>
      <c r="T10" s="400"/>
    </row>
    <row r="11" spans="1:21" s="7" customFormat="1" ht="15.75" customHeight="1" x14ac:dyDescent="0.2">
      <c r="A11" s="916" t="s">
        <v>2377</v>
      </c>
      <c r="B11" s="699"/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699"/>
    </row>
    <row r="12" spans="1:21" s="7" customFormat="1" ht="15.75" customHeight="1" thickBot="1" x14ac:dyDescent="0.25">
      <c r="A12" s="692"/>
      <c r="B12" s="693"/>
      <c r="C12" s="693"/>
      <c r="D12" s="693"/>
      <c r="E12" s="693"/>
      <c r="F12" s="693"/>
      <c r="G12" s="693"/>
      <c r="H12" s="693"/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</row>
    <row r="13" spans="1:21" s="7" customFormat="1" ht="15.75" customHeight="1" x14ac:dyDescent="0.2">
      <c r="A13" s="890" t="s">
        <v>5</v>
      </c>
      <c r="B13" s="891"/>
      <c r="C13" s="891"/>
      <c r="D13" s="891"/>
      <c r="E13" s="891"/>
      <c r="F13" s="891"/>
      <c r="G13" s="891"/>
      <c r="H13" s="891" t="s">
        <v>6</v>
      </c>
      <c r="I13" s="891"/>
      <c r="J13" s="891"/>
      <c r="K13" s="891"/>
      <c r="L13" s="891"/>
      <c r="M13" s="891" t="s">
        <v>7</v>
      </c>
      <c r="N13" s="891"/>
      <c r="O13" s="891"/>
      <c r="P13" s="891"/>
      <c r="Q13" s="891"/>
      <c r="R13" s="95"/>
      <c r="S13" s="720" t="s">
        <v>1466</v>
      </c>
      <c r="T13" s="720"/>
    </row>
    <row r="14" spans="1:21" s="14" customFormat="1" ht="15.75" customHeight="1" x14ac:dyDescent="0.2">
      <c r="A14" s="39" t="s">
        <v>8</v>
      </c>
      <c r="B14" s="438" t="s">
        <v>9</v>
      </c>
      <c r="C14" s="438" t="s">
        <v>20</v>
      </c>
      <c r="D14" s="438" t="s">
        <v>21</v>
      </c>
      <c r="E14" s="437" t="s">
        <v>24</v>
      </c>
      <c r="F14" s="364" t="s">
        <v>11</v>
      </c>
      <c r="G14" s="364" t="s">
        <v>12</v>
      </c>
      <c r="H14" s="364" t="s">
        <v>13</v>
      </c>
      <c r="I14" s="364" t="s">
        <v>19</v>
      </c>
      <c r="J14" s="364" t="s">
        <v>14</v>
      </c>
      <c r="K14" s="364" t="s">
        <v>15</v>
      </c>
      <c r="L14" s="364" t="s">
        <v>16</v>
      </c>
      <c r="M14" s="363" t="s">
        <v>13</v>
      </c>
      <c r="N14" s="362" t="s">
        <v>19</v>
      </c>
      <c r="O14" s="362" t="s">
        <v>14</v>
      </c>
      <c r="P14" s="362" t="s">
        <v>15</v>
      </c>
      <c r="Q14" s="361" t="s">
        <v>16</v>
      </c>
      <c r="R14" s="360"/>
      <c r="S14" s="359" t="s">
        <v>17</v>
      </c>
      <c r="T14" s="359" t="s">
        <v>18</v>
      </c>
    </row>
    <row r="15" spans="1:21" s="11" customFormat="1" ht="75" customHeight="1" x14ac:dyDescent="0.2">
      <c r="A15" s="580" t="s">
        <v>2376</v>
      </c>
      <c r="B15" s="49" t="s">
        <v>2375</v>
      </c>
      <c r="C15" s="704"/>
      <c r="D15" s="702" t="s">
        <v>2374</v>
      </c>
      <c r="E15" s="54" t="s">
        <v>2373</v>
      </c>
      <c r="F15" s="48">
        <v>24</v>
      </c>
      <c r="G15" s="355">
        <v>12</v>
      </c>
      <c r="H15" s="56">
        <v>4.2</v>
      </c>
      <c r="I15" s="56">
        <v>8.5</v>
      </c>
      <c r="J15" s="56">
        <v>7.625</v>
      </c>
      <c r="K15" s="56">
        <v>4.75</v>
      </c>
      <c r="L15" s="56">
        <f>(K15*J15*I15)/1728</f>
        <v>0.17815936053240741</v>
      </c>
      <c r="M15" s="56">
        <v>1.87</v>
      </c>
      <c r="N15" s="56">
        <v>6.89</v>
      </c>
      <c r="O15" s="56">
        <v>4.33</v>
      </c>
      <c r="P15" s="56">
        <v>3.74</v>
      </c>
      <c r="Q15" s="56">
        <f>(P15*O15*N15)/1728</f>
        <v>6.45706238425926E-2</v>
      </c>
      <c r="R15" s="73" t="s">
        <v>23</v>
      </c>
      <c r="S15" s="72">
        <v>1.5</v>
      </c>
      <c r="T15" s="72">
        <f>S15*F15</f>
        <v>36</v>
      </c>
      <c r="U15" s="614"/>
    </row>
    <row r="16" spans="1:21" s="358" customFormat="1" ht="20.100000000000001" customHeight="1" x14ac:dyDescent="0.2">
      <c r="A16" s="579" t="s">
        <v>2364</v>
      </c>
      <c r="B16" s="259" t="s">
        <v>2363</v>
      </c>
      <c r="C16" s="704"/>
      <c r="D16" s="702"/>
      <c r="E16" s="258">
        <v>786309187771</v>
      </c>
      <c r="F16" s="350">
        <v>12</v>
      </c>
      <c r="G16" s="1019"/>
      <c r="H16" s="1019"/>
      <c r="I16" s="1019"/>
      <c r="J16" s="1019"/>
      <c r="K16" s="1019"/>
      <c r="L16" s="1019"/>
      <c r="M16" s="1019"/>
      <c r="N16" s="1019"/>
      <c r="O16" s="1019"/>
      <c r="P16" s="1019"/>
      <c r="Q16" s="1019"/>
      <c r="R16" s="1019"/>
      <c r="S16" s="1019"/>
      <c r="T16" s="1019"/>
      <c r="U16" s="614"/>
    </row>
    <row r="17" spans="1:21" s="66" customFormat="1" ht="20.100000000000001" customHeight="1" x14ac:dyDescent="0.2">
      <c r="A17" s="579" t="s">
        <v>2362</v>
      </c>
      <c r="B17" s="71" t="s">
        <v>2361</v>
      </c>
      <c r="C17" s="704"/>
      <c r="D17" s="702"/>
      <c r="E17" s="258">
        <v>786309187771</v>
      </c>
      <c r="F17" s="350">
        <v>12</v>
      </c>
      <c r="G17" s="1019"/>
      <c r="H17" s="1019"/>
      <c r="I17" s="1019"/>
      <c r="J17" s="1019"/>
      <c r="K17" s="1019"/>
      <c r="L17" s="1019"/>
      <c r="M17" s="1019"/>
      <c r="N17" s="1019"/>
      <c r="O17" s="1019"/>
      <c r="P17" s="1019"/>
      <c r="Q17" s="1019"/>
      <c r="R17" s="1019"/>
      <c r="S17" s="1019"/>
      <c r="T17" s="1019"/>
      <c r="U17" s="614"/>
    </row>
    <row r="18" spans="1:21" s="66" customFormat="1" ht="75" customHeight="1" x14ac:dyDescent="0.2">
      <c r="A18" s="582" t="s">
        <v>2372</v>
      </c>
      <c r="B18" s="49" t="s">
        <v>2371</v>
      </c>
      <c r="C18" s="704"/>
      <c r="D18" s="734" t="s">
        <v>2370</v>
      </c>
      <c r="E18" s="141" t="s">
        <v>2369</v>
      </c>
      <c r="F18" s="48">
        <v>24</v>
      </c>
      <c r="G18" s="355">
        <v>12</v>
      </c>
      <c r="H18" s="55">
        <v>4.29</v>
      </c>
      <c r="I18" s="55">
        <v>9.25</v>
      </c>
      <c r="J18" s="55">
        <v>7.48</v>
      </c>
      <c r="K18" s="55">
        <v>4.33</v>
      </c>
      <c r="L18" s="55">
        <f>(K18*J18*I18)/1728</f>
        <v>0.17337540509259261</v>
      </c>
      <c r="M18" s="55">
        <v>1.87</v>
      </c>
      <c r="N18" s="55">
        <v>6.89</v>
      </c>
      <c r="O18" s="55">
        <v>4.33</v>
      </c>
      <c r="P18" s="55">
        <v>3.74</v>
      </c>
      <c r="Q18" s="55">
        <f>(P18*O18*N18)/1728</f>
        <v>6.45706238425926E-2</v>
      </c>
      <c r="R18" s="73" t="s">
        <v>23</v>
      </c>
      <c r="S18" s="72">
        <v>1.65</v>
      </c>
      <c r="T18" s="72">
        <f>S18*F18</f>
        <v>39.599999999999994</v>
      </c>
      <c r="U18" s="614"/>
    </row>
    <row r="19" spans="1:21" s="66" customFormat="1" ht="19.5" customHeight="1" x14ac:dyDescent="0.2">
      <c r="A19" s="579" t="s">
        <v>2364</v>
      </c>
      <c r="B19" s="259" t="s">
        <v>2363</v>
      </c>
      <c r="C19" s="704"/>
      <c r="D19" s="734"/>
      <c r="E19" s="258">
        <v>786309187771</v>
      </c>
      <c r="F19" s="350">
        <v>12</v>
      </c>
      <c r="G19" s="1019"/>
      <c r="H19" s="1019"/>
      <c r="I19" s="1019"/>
      <c r="J19" s="1019"/>
      <c r="K19" s="1019"/>
      <c r="L19" s="1019"/>
      <c r="M19" s="1019"/>
      <c r="N19" s="1019"/>
      <c r="O19" s="1019"/>
      <c r="P19" s="1019"/>
      <c r="Q19" s="1019"/>
      <c r="R19" s="1019"/>
      <c r="S19" s="1019"/>
      <c r="T19" s="1019"/>
      <c r="U19" s="614"/>
    </row>
    <row r="20" spans="1:21" s="66" customFormat="1" ht="19.5" customHeight="1" x14ac:dyDescent="0.2">
      <c r="A20" s="579" t="s">
        <v>2362</v>
      </c>
      <c r="B20" s="71" t="s">
        <v>2361</v>
      </c>
      <c r="C20" s="704"/>
      <c r="D20" s="734"/>
      <c r="E20" s="258">
        <v>786309187771</v>
      </c>
      <c r="F20" s="350">
        <v>12</v>
      </c>
      <c r="G20" s="1019"/>
      <c r="H20" s="1019"/>
      <c r="I20" s="1019"/>
      <c r="J20" s="1019"/>
      <c r="K20" s="1019"/>
      <c r="L20" s="1019"/>
      <c r="M20" s="1019"/>
      <c r="N20" s="1019"/>
      <c r="O20" s="1019"/>
      <c r="P20" s="1019"/>
      <c r="Q20" s="1019"/>
      <c r="R20" s="1019"/>
      <c r="S20" s="1019"/>
      <c r="T20" s="1019"/>
      <c r="U20" s="614"/>
    </row>
    <row r="21" spans="1:21" s="66" customFormat="1" ht="75" customHeight="1" x14ac:dyDescent="0.2">
      <c r="A21" s="580" t="s">
        <v>2368</v>
      </c>
      <c r="B21" s="49" t="s">
        <v>2367</v>
      </c>
      <c r="C21" s="704"/>
      <c r="D21" s="702" t="s">
        <v>2366</v>
      </c>
      <c r="E21" s="54" t="s">
        <v>2365</v>
      </c>
      <c r="F21" s="48">
        <v>24</v>
      </c>
      <c r="G21" s="355">
        <v>1</v>
      </c>
      <c r="H21" s="56">
        <v>4.5999999999999996</v>
      </c>
      <c r="I21" s="56">
        <v>8.25</v>
      </c>
      <c r="J21" s="56">
        <v>8.5</v>
      </c>
      <c r="K21" s="56">
        <v>10.125</v>
      </c>
      <c r="L21" s="56">
        <f>(K21*J21*I21)/1728</f>
        <v>0.410888671875</v>
      </c>
      <c r="M21" s="56">
        <v>4.2</v>
      </c>
      <c r="N21" s="56">
        <v>7.75</v>
      </c>
      <c r="O21" s="56">
        <v>7.5</v>
      </c>
      <c r="P21" s="56">
        <v>8.75</v>
      </c>
      <c r="Q21" s="56">
        <f>(P21*O21*N21)/1728</f>
        <v>0.29432508680555558</v>
      </c>
      <c r="R21" s="73" t="s">
        <v>23</v>
      </c>
      <c r="S21" s="72">
        <v>2</v>
      </c>
      <c r="T21" s="72">
        <f>S21*F21</f>
        <v>48</v>
      </c>
      <c r="U21" s="614"/>
    </row>
    <row r="22" spans="1:21" s="66" customFormat="1" ht="19.5" customHeight="1" x14ac:dyDescent="0.2">
      <c r="A22" s="579" t="s">
        <v>2364</v>
      </c>
      <c r="B22" s="259" t="s">
        <v>2363</v>
      </c>
      <c r="C22" s="704"/>
      <c r="D22" s="702"/>
      <c r="E22" s="258">
        <v>786309187771</v>
      </c>
      <c r="F22" s="350">
        <v>12</v>
      </c>
      <c r="G22" s="1019"/>
      <c r="H22" s="1019"/>
      <c r="I22" s="1019"/>
      <c r="J22" s="1019"/>
      <c r="K22" s="1019"/>
      <c r="L22" s="1019"/>
      <c r="M22" s="1019"/>
      <c r="N22" s="1019"/>
      <c r="O22" s="1019"/>
      <c r="P22" s="1019"/>
      <c r="Q22" s="1019"/>
      <c r="R22" s="1019"/>
      <c r="S22" s="1019"/>
      <c r="T22" s="1019"/>
      <c r="U22" s="614"/>
    </row>
    <row r="23" spans="1:21" s="66" customFormat="1" ht="19.5" customHeight="1" x14ac:dyDescent="0.2">
      <c r="A23" s="579" t="s">
        <v>2362</v>
      </c>
      <c r="B23" s="71" t="s">
        <v>2361</v>
      </c>
      <c r="C23" s="704"/>
      <c r="D23" s="702"/>
      <c r="E23" s="258">
        <v>786309187771</v>
      </c>
      <c r="F23" s="350">
        <v>12</v>
      </c>
      <c r="G23" s="1019"/>
      <c r="H23" s="1019"/>
      <c r="I23" s="1019"/>
      <c r="J23" s="1019"/>
      <c r="K23" s="1019"/>
      <c r="L23" s="1019"/>
      <c r="M23" s="1019"/>
      <c r="N23" s="1019"/>
      <c r="O23" s="1019"/>
      <c r="P23" s="1019"/>
      <c r="Q23" s="1019"/>
      <c r="R23" s="1019"/>
      <c r="S23" s="1019"/>
      <c r="T23" s="1019"/>
      <c r="U23" s="614"/>
    </row>
    <row r="24" spans="1:21" s="11" customFormat="1" ht="75" customHeight="1" x14ac:dyDescent="0.2">
      <c r="A24" s="580" t="s">
        <v>2350</v>
      </c>
      <c r="B24" s="398" t="s">
        <v>2360</v>
      </c>
      <c r="C24" s="49"/>
      <c r="D24" s="50" t="s">
        <v>2352</v>
      </c>
      <c r="E24" s="141" t="s">
        <v>2359</v>
      </c>
      <c r="F24" s="48">
        <v>24</v>
      </c>
      <c r="G24" s="583">
        <v>12</v>
      </c>
      <c r="H24" s="56">
        <v>11.2</v>
      </c>
      <c r="I24" s="56">
        <v>10</v>
      </c>
      <c r="J24" s="56">
        <v>14.25</v>
      </c>
      <c r="K24" s="56">
        <v>6</v>
      </c>
      <c r="L24" s="56">
        <f>SUM(I24*J24*K24)/1728</f>
        <v>0.49479166666666669</v>
      </c>
      <c r="M24" s="56">
        <v>4.88</v>
      </c>
      <c r="N24" s="56">
        <v>9.25</v>
      </c>
      <c r="O24" s="56">
        <v>6.7</v>
      </c>
      <c r="P24" s="56">
        <v>5.12</v>
      </c>
      <c r="Q24" s="56">
        <f>(P24*O24*N24)/1728</f>
        <v>0.18362962962962964</v>
      </c>
      <c r="R24" s="163" t="s">
        <v>23</v>
      </c>
      <c r="S24" s="72">
        <v>2.65</v>
      </c>
      <c r="T24" s="72">
        <f>S24*F24</f>
        <v>63.599999999999994</v>
      </c>
      <c r="U24" s="614"/>
    </row>
    <row r="25" spans="1:21" s="11" customFormat="1" ht="75" customHeight="1" x14ac:dyDescent="0.2">
      <c r="A25" s="582" t="s">
        <v>2358</v>
      </c>
      <c r="B25" s="49" t="s">
        <v>2357</v>
      </c>
      <c r="C25" s="722"/>
      <c r="D25" s="754" t="s">
        <v>2356</v>
      </c>
      <c r="E25" s="141" t="s">
        <v>2355</v>
      </c>
      <c r="F25" s="48">
        <v>24</v>
      </c>
      <c r="G25" s="583">
        <v>12</v>
      </c>
      <c r="H25" s="55">
        <v>10.32</v>
      </c>
      <c r="I25" s="55">
        <v>14.37</v>
      </c>
      <c r="J25" s="55">
        <v>9.84</v>
      </c>
      <c r="K25" s="55">
        <v>5.9</v>
      </c>
      <c r="L25" s="55">
        <f>SUM(I25*J25*K25)/1728</f>
        <v>0.4827920833333334</v>
      </c>
      <c r="M25" s="55">
        <v>4.88</v>
      </c>
      <c r="N25" s="55">
        <v>9.25</v>
      </c>
      <c r="O25" s="55">
        <v>6.7</v>
      </c>
      <c r="P25" s="55">
        <v>5.12</v>
      </c>
      <c r="Q25" s="55">
        <f>(P25*O25*N25)/1728</f>
        <v>0.18362962962962964</v>
      </c>
      <c r="R25" s="73" t="s">
        <v>23</v>
      </c>
      <c r="S25" s="72">
        <v>2.8</v>
      </c>
      <c r="T25" s="72">
        <f>S25*F25</f>
        <v>67.199999999999989</v>
      </c>
      <c r="U25" s="614"/>
    </row>
    <row r="26" spans="1:21" s="11" customFormat="1" ht="19.5" customHeight="1" x14ac:dyDescent="0.2">
      <c r="A26" s="579" t="s">
        <v>2350</v>
      </c>
      <c r="B26" s="259" t="s">
        <v>2349</v>
      </c>
      <c r="C26" s="724"/>
      <c r="D26" s="756"/>
      <c r="E26" s="281">
        <v>786309199958</v>
      </c>
      <c r="F26" s="584">
        <v>24</v>
      </c>
      <c r="G26" s="1020"/>
      <c r="H26" s="1021"/>
      <c r="I26" s="1021"/>
      <c r="J26" s="1021"/>
      <c r="K26" s="1021"/>
      <c r="L26" s="1021"/>
      <c r="M26" s="1021"/>
      <c r="N26" s="1021"/>
      <c r="O26" s="1021"/>
      <c r="P26" s="1021"/>
      <c r="Q26" s="1021"/>
      <c r="R26" s="1021"/>
      <c r="S26" s="1021"/>
      <c r="T26" s="1021"/>
      <c r="U26" s="614"/>
    </row>
    <row r="27" spans="1:21" s="11" customFormat="1" ht="75" customHeight="1" x14ac:dyDescent="0.2">
      <c r="A27" s="580" t="s">
        <v>2354</v>
      </c>
      <c r="B27" s="398" t="s">
        <v>2353</v>
      </c>
      <c r="C27" s="722"/>
      <c r="D27" s="709" t="s">
        <v>2352</v>
      </c>
      <c r="E27" s="141" t="s">
        <v>2351</v>
      </c>
      <c r="F27" s="48">
        <v>24</v>
      </c>
      <c r="G27" s="583">
        <v>1</v>
      </c>
      <c r="H27" s="56">
        <v>12</v>
      </c>
      <c r="I27" s="56">
        <v>8.25</v>
      </c>
      <c r="J27" s="56">
        <v>15.5</v>
      </c>
      <c r="K27" s="56">
        <v>10</v>
      </c>
      <c r="L27" s="56">
        <f>(K27*J27*I27)/1728</f>
        <v>0.74001736111111116</v>
      </c>
      <c r="M27" s="56">
        <v>11.4</v>
      </c>
      <c r="N27" s="56">
        <v>14.625</v>
      </c>
      <c r="O27" s="56">
        <v>7.375</v>
      </c>
      <c r="P27" s="56">
        <v>9.125</v>
      </c>
      <c r="Q27" s="56">
        <f>(P27*O27*N27)/1728</f>
        <v>0.56956990559895837</v>
      </c>
      <c r="R27" s="73" t="s">
        <v>23</v>
      </c>
      <c r="S27" s="72">
        <v>3.1</v>
      </c>
      <c r="T27" s="72">
        <f>S27*F27</f>
        <v>74.400000000000006</v>
      </c>
      <c r="U27" s="614"/>
    </row>
    <row r="28" spans="1:21" s="11" customFormat="1" ht="19.5" customHeight="1" x14ac:dyDescent="0.2">
      <c r="A28" s="579" t="s">
        <v>2350</v>
      </c>
      <c r="B28" s="259" t="s">
        <v>2349</v>
      </c>
      <c r="C28" s="724"/>
      <c r="D28" s="710"/>
      <c r="E28" s="281">
        <v>786309199958</v>
      </c>
      <c r="F28" s="350">
        <v>24</v>
      </c>
      <c r="G28" s="583"/>
      <c r="H28" s="1028"/>
      <c r="I28" s="1029"/>
      <c r="J28" s="1029"/>
      <c r="K28" s="1029"/>
      <c r="L28" s="1029"/>
      <c r="M28" s="1029"/>
      <c r="N28" s="1029"/>
      <c r="O28" s="1029"/>
      <c r="P28" s="1029"/>
      <c r="Q28" s="1029"/>
      <c r="R28" s="1029"/>
      <c r="S28" s="1029"/>
      <c r="T28" s="1029"/>
      <c r="U28" s="614"/>
    </row>
    <row r="29" spans="1:21" s="11" customFormat="1" ht="75" customHeight="1" x14ac:dyDescent="0.2">
      <c r="A29" s="580" t="s">
        <v>2338</v>
      </c>
      <c r="B29" s="398" t="s">
        <v>2348</v>
      </c>
      <c r="C29" s="49"/>
      <c r="D29" s="50" t="s">
        <v>2340</v>
      </c>
      <c r="E29" s="141" t="s">
        <v>2347</v>
      </c>
      <c r="F29" s="48">
        <v>24</v>
      </c>
      <c r="G29" s="583">
        <v>12</v>
      </c>
      <c r="H29" s="56">
        <v>6</v>
      </c>
      <c r="I29" s="56">
        <v>7.5</v>
      </c>
      <c r="J29" s="56">
        <v>9.5</v>
      </c>
      <c r="K29" s="56">
        <v>6</v>
      </c>
      <c r="L29" s="56">
        <f>SUM(I29*J29*K29)/1728</f>
        <v>0.24739583333333334</v>
      </c>
      <c r="M29" s="56">
        <v>2.5</v>
      </c>
      <c r="N29" s="56">
        <v>6.5</v>
      </c>
      <c r="O29" s="56">
        <v>9</v>
      </c>
      <c r="P29" s="56">
        <v>3.5</v>
      </c>
      <c r="Q29" s="56">
        <f>(P29*O29*N29)/1728</f>
        <v>0.11848958333333333</v>
      </c>
      <c r="R29" s="163" t="s">
        <v>23</v>
      </c>
      <c r="S29" s="72">
        <v>2</v>
      </c>
      <c r="T29" s="72">
        <f>S29*F29</f>
        <v>48</v>
      </c>
      <c r="U29" s="614"/>
    </row>
    <row r="30" spans="1:21" s="11" customFormat="1" ht="75" customHeight="1" x14ac:dyDescent="0.2">
      <c r="A30" s="582" t="s">
        <v>2346</v>
      </c>
      <c r="B30" s="49" t="s">
        <v>2345</v>
      </c>
      <c r="C30" s="722"/>
      <c r="D30" s="754" t="s">
        <v>2344</v>
      </c>
      <c r="E30" s="141" t="s">
        <v>2343</v>
      </c>
      <c r="F30" s="48">
        <v>24</v>
      </c>
      <c r="G30" s="583">
        <v>12</v>
      </c>
      <c r="H30" s="55"/>
      <c r="I30" s="55"/>
      <c r="J30" s="55"/>
      <c r="K30" s="55"/>
      <c r="L30" s="55">
        <f>SUM(I30*J30*K30)/1728</f>
        <v>0</v>
      </c>
      <c r="M30" s="55"/>
      <c r="N30" s="55"/>
      <c r="O30" s="55"/>
      <c r="P30" s="55"/>
      <c r="Q30" s="55">
        <f>(P30*O30*N30)/1728</f>
        <v>0</v>
      </c>
      <c r="R30" s="73" t="s">
        <v>23</v>
      </c>
      <c r="S30" s="72">
        <v>2.09</v>
      </c>
      <c r="T30" s="72">
        <f>S30*F30</f>
        <v>50.16</v>
      </c>
      <c r="U30" s="614"/>
    </row>
    <row r="31" spans="1:21" s="11" customFormat="1" ht="19.5" customHeight="1" x14ac:dyDescent="0.2">
      <c r="A31" s="579" t="s">
        <v>2338</v>
      </c>
      <c r="B31" s="259" t="s">
        <v>2337</v>
      </c>
      <c r="C31" s="724"/>
      <c r="D31" s="756"/>
      <c r="E31" s="281">
        <v>786309213388</v>
      </c>
      <c r="F31" s="584">
        <v>24</v>
      </c>
      <c r="G31" s="1020"/>
      <c r="H31" s="1021"/>
      <c r="I31" s="1021"/>
      <c r="J31" s="1021"/>
      <c r="K31" s="1021"/>
      <c r="L31" s="1021"/>
      <c r="M31" s="1021"/>
      <c r="N31" s="1021"/>
      <c r="O31" s="1021"/>
      <c r="P31" s="1021"/>
      <c r="Q31" s="1021"/>
      <c r="R31" s="1021"/>
      <c r="S31" s="1021"/>
      <c r="T31" s="1021"/>
      <c r="U31" s="614"/>
    </row>
    <row r="32" spans="1:21" s="11" customFormat="1" ht="75" customHeight="1" x14ac:dyDescent="0.2">
      <c r="A32" s="580" t="s">
        <v>2342</v>
      </c>
      <c r="B32" s="398" t="s">
        <v>2341</v>
      </c>
      <c r="C32" s="722"/>
      <c r="D32" s="709" t="s">
        <v>2340</v>
      </c>
      <c r="E32" s="141" t="s">
        <v>2339</v>
      </c>
      <c r="F32" s="48">
        <v>24</v>
      </c>
      <c r="G32" s="583">
        <v>1</v>
      </c>
      <c r="H32" s="56"/>
      <c r="I32" s="56"/>
      <c r="J32" s="56"/>
      <c r="K32" s="56"/>
      <c r="L32" s="56">
        <f>(K32*J32*I32)/1728</f>
        <v>0</v>
      </c>
      <c r="M32" s="56"/>
      <c r="N32" s="56"/>
      <c r="O32" s="56"/>
      <c r="P32" s="56"/>
      <c r="Q32" s="56">
        <f>(P32*O32*N32)/1728</f>
        <v>0</v>
      </c>
      <c r="R32" s="73" t="s">
        <v>23</v>
      </c>
      <c r="S32" s="72">
        <v>2.16</v>
      </c>
      <c r="T32" s="72">
        <f>S32*F32</f>
        <v>51.84</v>
      </c>
      <c r="U32" s="614"/>
    </row>
    <row r="33" spans="1:21" s="11" customFormat="1" ht="19.5" customHeight="1" x14ac:dyDescent="0.2">
      <c r="A33" s="579" t="s">
        <v>2338</v>
      </c>
      <c r="B33" s="259" t="s">
        <v>2337</v>
      </c>
      <c r="C33" s="724"/>
      <c r="D33" s="710"/>
      <c r="E33" s="281">
        <v>786309213388</v>
      </c>
      <c r="F33" s="350">
        <v>24</v>
      </c>
      <c r="G33" s="583"/>
      <c r="H33" s="1028"/>
      <c r="I33" s="1029"/>
      <c r="J33" s="1029"/>
      <c r="K33" s="1029"/>
      <c r="L33" s="1029"/>
      <c r="M33" s="1029"/>
      <c r="N33" s="1029"/>
      <c r="O33" s="1029"/>
      <c r="P33" s="1029"/>
      <c r="Q33" s="1029"/>
      <c r="R33" s="1029"/>
      <c r="S33" s="1029"/>
      <c r="T33" s="1029"/>
      <c r="U33" s="614"/>
    </row>
    <row r="34" spans="1:21" s="11" customFormat="1" ht="19.5" customHeight="1" x14ac:dyDescent="0.2">
      <c r="A34" s="890" t="s">
        <v>5</v>
      </c>
      <c r="B34" s="891"/>
      <c r="C34" s="891"/>
      <c r="D34" s="891"/>
      <c r="E34" s="891"/>
      <c r="F34" s="891"/>
      <c r="G34" s="891"/>
      <c r="H34" s="891" t="s">
        <v>6</v>
      </c>
      <c r="I34" s="891"/>
      <c r="J34" s="891"/>
      <c r="K34" s="891"/>
      <c r="L34" s="891"/>
      <c r="M34" s="891" t="s">
        <v>7</v>
      </c>
      <c r="N34" s="891"/>
      <c r="O34" s="891"/>
      <c r="P34" s="891"/>
      <c r="Q34" s="891"/>
      <c r="R34" s="95"/>
      <c r="S34" s="720" t="s">
        <v>1466</v>
      </c>
      <c r="T34" s="720"/>
      <c r="U34" s="614"/>
    </row>
    <row r="35" spans="1:21" s="11" customFormat="1" ht="19.5" customHeight="1" x14ac:dyDescent="0.2">
      <c r="A35" s="39" t="s">
        <v>8</v>
      </c>
      <c r="B35" s="438" t="s">
        <v>9</v>
      </c>
      <c r="C35" s="438" t="s">
        <v>20</v>
      </c>
      <c r="D35" s="438" t="s">
        <v>21</v>
      </c>
      <c r="E35" s="437" t="s">
        <v>24</v>
      </c>
      <c r="F35" s="364" t="s">
        <v>11</v>
      </c>
      <c r="G35" s="364" t="s">
        <v>12</v>
      </c>
      <c r="H35" s="364" t="s">
        <v>13</v>
      </c>
      <c r="I35" s="364" t="s">
        <v>19</v>
      </c>
      <c r="J35" s="364" t="s">
        <v>14</v>
      </c>
      <c r="K35" s="364" t="s">
        <v>15</v>
      </c>
      <c r="L35" s="364" t="s">
        <v>16</v>
      </c>
      <c r="M35" s="363" t="s">
        <v>13</v>
      </c>
      <c r="N35" s="362" t="s">
        <v>19</v>
      </c>
      <c r="O35" s="362" t="s">
        <v>14</v>
      </c>
      <c r="P35" s="362" t="s">
        <v>15</v>
      </c>
      <c r="Q35" s="361" t="s">
        <v>16</v>
      </c>
      <c r="R35" s="360" t="s">
        <v>4</v>
      </c>
      <c r="S35" s="359" t="s">
        <v>17</v>
      </c>
      <c r="T35" s="359" t="s">
        <v>18</v>
      </c>
      <c r="U35" s="614"/>
    </row>
    <row r="36" spans="1:21" s="11" customFormat="1" ht="75" customHeight="1" x14ac:dyDescent="0.2">
      <c r="A36" s="580" t="s">
        <v>2336</v>
      </c>
      <c r="B36" s="49" t="s">
        <v>2335</v>
      </c>
      <c r="C36" s="704"/>
      <c r="D36" s="709" t="s">
        <v>2334</v>
      </c>
      <c r="E36" s="141" t="s">
        <v>2333</v>
      </c>
      <c r="F36" s="48">
        <v>24</v>
      </c>
      <c r="G36" s="355">
        <v>12</v>
      </c>
      <c r="H36" s="56">
        <v>7.8</v>
      </c>
      <c r="I36" s="56">
        <v>9.25</v>
      </c>
      <c r="J36" s="56">
        <v>14.75</v>
      </c>
      <c r="K36" s="56">
        <v>7</v>
      </c>
      <c r="L36" s="56">
        <f>SUM(I36*J36*K36)/1728</f>
        <v>0.55269820601851849</v>
      </c>
      <c r="M36" s="56">
        <v>3.3</v>
      </c>
      <c r="N36" s="56">
        <v>8.66</v>
      </c>
      <c r="O36" s="56">
        <v>7.28</v>
      </c>
      <c r="P36" s="56">
        <v>5.91</v>
      </c>
      <c r="Q36" s="56">
        <f>(P36*O36*N36)/1728</f>
        <v>0.21562197222222221</v>
      </c>
      <c r="R36" s="163" t="s">
        <v>23</v>
      </c>
      <c r="S36" s="72">
        <v>3.25</v>
      </c>
      <c r="T36" s="72">
        <f>S36*F36</f>
        <v>78</v>
      </c>
      <c r="U36" s="614"/>
    </row>
    <row r="37" spans="1:21" s="358" customFormat="1" ht="19.5" customHeight="1" x14ac:dyDescent="0.2">
      <c r="A37" s="579" t="s">
        <v>2324</v>
      </c>
      <c r="B37" s="259" t="s">
        <v>2323</v>
      </c>
      <c r="C37" s="704"/>
      <c r="D37" s="726"/>
      <c r="E37" s="281">
        <v>786309083301</v>
      </c>
      <c r="F37" s="350">
        <v>12</v>
      </c>
      <c r="G37" s="1024"/>
      <c r="H37" s="1024"/>
      <c r="I37" s="1024"/>
      <c r="J37" s="1024"/>
      <c r="K37" s="1024"/>
      <c r="L37" s="1024"/>
      <c r="M37" s="1024"/>
      <c r="N37" s="1024"/>
      <c r="O37" s="1024"/>
      <c r="P37" s="1024"/>
      <c r="Q37" s="1024"/>
      <c r="R37" s="1024"/>
      <c r="S37" s="1024"/>
      <c r="T37" s="1024"/>
      <c r="U37" s="614"/>
    </row>
    <row r="38" spans="1:21" s="358" customFormat="1" ht="19.5" customHeight="1" x14ac:dyDescent="0.2">
      <c r="A38" s="579" t="s">
        <v>2322</v>
      </c>
      <c r="B38" s="259" t="s">
        <v>2321</v>
      </c>
      <c r="C38" s="704"/>
      <c r="D38" s="710"/>
      <c r="E38" s="281">
        <v>786309188013</v>
      </c>
      <c r="F38" s="350">
        <v>12</v>
      </c>
      <c r="G38" s="1024"/>
      <c r="H38" s="1024"/>
      <c r="I38" s="1024"/>
      <c r="J38" s="1024"/>
      <c r="K38" s="1024"/>
      <c r="L38" s="1024"/>
      <c r="M38" s="1024"/>
      <c r="N38" s="1024"/>
      <c r="O38" s="1024"/>
      <c r="P38" s="1024"/>
      <c r="Q38" s="1024"/>
      <c r="R38" s="1024"/>
      <c r="S38" s="1024"/>
      <c r="T38" s="1024"/>
      <c r="U38" s="614"/>
    </row>
    <row r="39" spans="1:21" s="358" customFormat="1" ht="75" customHeight="1" x14ac:dyDescent="0.2">
      <c r="A39" s="582" t="s">
        <v>2332</v>
      </c>
      <c r="B39" s="59" t="s">
        <v>2331</v>
      </c>
      <c r="C39" s="733"/>
      <c r="D39" s="754" t="s">
        <v>2330</v>
      </c>
      <c r="E39" s="141" t="s">
        <v>2329</v>
      </c>
      <c r="F39" s="140">
        <v>24</v>
      </c>
      <c r="G39" s="355">
        <v>12</v>
      </c>
      <c r="H39" s="55">
        <v>7.72</v>
      </c>
      <c r="I39" s="55">
        <v>14.57</v>
      </c>
      <c r="J39" s="55">
        <v>9.06</v>
      </c>
      <c r="K39" s="55">
        <v>6.3</v>
      </c>
      <c r="L39" s="55">
        <f>SUM(I39*J39*K39)/1728</f>
        <v>0.48126531249999999</v>
      </c>
      <c r="M39" s="55">
        <v>3.3</v>
      </c>
      <c r="N39" s="55">
        <v>8.66</v>
      </c>
      <c r="O39" s="55">
        <v>7.28</v>
      </c>
      <c r="P39" s="55">
        <v>5.91</v>
      </c>
      <c r="Q39" s="55">
        <f>(P39*O39*N39)/1728</f>
        <v>0.21562197222222221</v>
      </c>
      <c r="R39" s="163" t="s">
        <v>23</v>
      </c>
      <c r="S39" s="72">
        <v>3.29</v>
      </c>
      <c r="T39" s="72">
        <f>S39*F39</f>
        <v>78.960000000000008</v>
      </c>
      <c r="U39" s="614"/>
    </row>
    <row r="40" spans="1:21" s="358" customFormat="1" ht="19.5" customHeight="1" x14ac:dyDescent="0.2">
      <c r="A40" s="581" t="s">
        <v>2324</v>
      </c>
      <c r="B40" s="282" t="s">
        <v>2323</v>
      </c>
      <c r="C40" s="733"/>
      <c r="D40" s="755"/>
      <c r="E40" s="281">
        <v>786309083301</v>
      </c>
      <c r="F40" s="315">
        <v>12</v>
      </c>
      <c r="G40" s="1030"/>
      <c r="H40" s="1031"/>
      <c r="I40" s="1031"/>
      <c r="J40" s="1031"/>
      <c r="K40" s="1031"/>
      <c r="L40" s="1031"/>
      <c r="M40" s="1031"/>
      <c r="N40" s="1031"/>
      <c r="O40" s="1031"/>
      <c r="P40" s="1031"/>
      <c r="Q40" s="1031"/>
      <c r="R40" s="1031"/>
      <c r="S40" s="1031"/>
      <c r="T40" s="1031"/>
      <c r="U40" s="614"/>
    </row>
    <row r="41" spans="1:21" s="358" customFormat="1" ht="19.5" customHeight="1" x14ac:dyDescent="0.2">
      <c r="A41" s="581" t="s">
        <v>2322</v>
      </c>
      <c r="B41" s="282" t="s">
        <v>2321</v>
      </c>
      <c r="C41" s="733"/>
      <c r="D41" s="756"/>
      <c r="E41" s="281">
        <v>786309188013</v>
      </c>
      <c r="F41" s="315">
        <v>12</v>
      </c>
      <c r="G41" s="1030"/>
      <c r="H41" s="1030"/>
      <c r="I41" s="1030"/>
      <c r="J41" s="1030"/>
      <c r="K41" s="1030"/>
      <c r="L41" s="1030"/>
      <c r="M41" s="1030"/>
      <c r="N41" s="1030"/>
      <c r="O41" s="1030"/>
      <c r="P41" s="1030"/>
      <c r="Q41" s="1030"/>
      <c r="R41" s="1030"/>
      <c r="S41" s="1030"/>
      <c r="T41" s="1030"/>
      <c r="U41" s="614"/>
    </row>
    <row r="42" spans="1:21" ht="75" customHeight="1" x14ac:dyDescent="0.2">
      <c r="A42" s="580" t="s">
        <v>2328</v>
      </c>
      <c r="B42" s="398" t="s">
        <v>2327</v>
      </c>
      <c r="C42" s="704"/>
      <c r="D42" s="709" t="s">
        <v>2326</v>
      </c>
      <c r="E42" s="141" t="s">
        <v>2325</v>
      </c>
      <c r="F42" s="48">
        <v>24</v>
      </c>
      <c r="G42" s="355">
        <v>1</v>
      </c>
      <c r="H42" s="56">
        <v>8.4</v>
      </c>
      <c r="I42" s="56">
        <v>8.5</v>
      </c>
      <c r="J42" s="56">
        <v>17.5</v>
      </c>
      <c r="K42" s="56">
        <v>10.5</v>
      </c>
      <c r="L42" s="56">
        <f>(K42*J42*I42)/1728</f>
        <v>0.90386284722222221</v>
      </c>
      <c r="M42" s="56">
        <v>7.4</v>
      </c>
      <c r="N42" s="56">
        <v>7.75</v>
      </c>
      <c r="O42" s="56">
        <v>16.75</v>
      </c>
      <c r="P42" s="56">
        <v>9.5</v>
      </c>
      <c r="Q42" s="56">
        <f>(P42*O42*N42)/1728</f>
        <v>0.71366825810185186</v>
      </c>
      <c r="R42" s="73" t="s">
        <v>23</v>
      </c>
      <c r="S42" s="72">
        <v>3.68</v>
      </c>
      <c r="T42" s="72">
        <f>S42*F42</f>
        <v>88.320000000000007</v>
      </c>
      <c r="U42" s="614"/>
    </row>
    <row r="43" spans="1:21" ht="19.5" customHeight="1" x14ac:dyDescent="0.2">
      <c r="A43" s="579" t="s">
        <v>2324</v>
      </c>
      <c r="B43" s="259" t="s">
        <v>2323</v>
      </c>
      <c r="C43" s="704"/>
      <c r="D43" s="726"/>
      <c r="E43" s="281">
        <v>786309083301</v>
      </c>
      <c r="F43" s="350">
        <v>12</v>
      </c>
      <c r="G43" s="1024"/>
      <c r="H43" s="1024"/>
      <c r="I43" s="1024"/>
      <c r="J43" s="1024"/>
      <c r="K43" s="1024"/>
      <c r="L43" s="1024"/>
      <c r="M43" s="1024"/>
      <c r="N43" s="1024"/>
      <c r="O43" s="1024"/>
      <c r="P43" s="1024"/>
      <c r="Q43" s="1024"/>
      <c r="R43" s="1024"/>
      <c r="S43" s="1024"/>
      <c r="T43" s="1024"/>
      <c r="U43" s="614"/>
    </row>
    <row r="44" spans="1:21" ht="19.5" customHeight="1" thickBot="1" x14ac:dyDescent="0.25">
      <c r="A44" s="578" t="s">
        <v>2322</v>
      </c>
      <c r="B44" s="577" t="s">
        <v>2321</v>
      </c>
      <c r="C44" s="1025"/>
      <c r="D44" s="1026"/>
      <c r="E44" s="576">
        <v>786309188013</v>
      </c>
      <c r="F44" s="575">
        <v>12</v>
      </c>
      <c r="G44" s="1027"/>
      <c r="H44" s="1027"/>
      <c r="I44" s="1027"/>
      <c r="J44" s="1027"/>
      <c r="K44" s="1027"/>
      <c r="L44" s="1027"/>
      <c r="M44" s="1027"/>
      <c r="N44" s="1027"/>
      <c r="O44" s="1027"/>
      <c r="P44" s="1027"/>
      <c r="Q44" s="1027"/>
      <c r="R44" s="1027"/>
      <c r="S44" s="1027"/>
      <c r="T44" s="1027"/>
      <c r="U44" s="614"/>
    </row>
  </sheetData>
  <mergeCells count="44">
    <mergeCell ref="C42:C44"/>
    <mergeCell ref="D42:D44"/>
    <mergeCell ref="G43:T44"/>
    <mergeCell ref="D27:D28"/>
    <mergeCell ref="H28:T28"/>
    <mergeCell ref="C39:C41"/>
    <mergeCell ref="D39:D41"/>
    <mergeCell ref="G40:T41"/>
    <mergeCell ref="C36:C38"/>
    <mergeCell ref="D36:D38"/>
    <mergeCell ref="C32:C33"/>
    <mergeCell ref="D32:D33"/>
    <mergeCell ref="H33:T33"/>
    <mergeCell ref="A11:T12"/>
    <mergeCell ref="A13:G13"/>
    <mergeCell ref="H13:L13"/>
    <mergeCell ref="M13:Q13"/>
    <mergeCell ref="G37:T38"/>
    <mergeCell ref="C27:C28"/>
    <mergeCell ref="A34:G34"/>
    <mergeCell ref="H34:L34"/>
    <mergeCell ref="M34:Q34"/>
    <mergeCell ref="S34:T34"/>
    <mergeCell ref="C30:C31"/>
    <mergeCell ref="D30:D31"/>
    <mergeCell ref="S13:T13"/>
    <mergeCell ref="C15:C17"/>
    <mergeCell ref="D15:D17"/>
    <mergeCell ref="A2:T2"/>
    <mergeCell ref="A3:T3"/>
    <mergeCell ref="A4:T4"/>
    <mergeCell ref="A5:T5"/>
    <mergeCell ref="A10:E10"/>
    <mergeCell ref="G16:T17"/>
    <mergeCell ref="C18:C20"/>
    <mergeCell ref="D18:D20"/>
    <mergeCell ref="G19:T20"/>
    <mergeCell ref="G31:T31"/>
    <mergeCell ref="C21:C23"/>
    <mergeCell ref="D21:D23"/>
    <mergeCell ref="G22:T23"/>
    <mergeCell ref="C25:C26"/>
    <mergeCell ref="D25:D26"/>
    <mergeCell ref="G26:T26"/>
  </mergeCells>
  <dataValidations count="1">
    <dataValidation type="textLength" allowBlank="1" showInputMessage="1" showErrorMessage="1" sqref="B15:B16 C15 C21 C18 B18:B19 B21:B22 B24:B26 B42 B39 B36 B28:B30" xr:uid="{1ACCE148-DBB8-41E3-9904-90081B613980}">
      <formula1>1</formula1>
      <formula2>30</formula2>
    </dataValidation>
  </dataValidations>
  <printOptions horizontalCentered="1"/>
  <pageMargins left="0" right="0" top="0.5" bottom="0.25" header="0.5" footer="0.25"/>
  <pageSetup scale="56" fitToHeight="0" orientation="landscape" r:id="rId1"/>
  <headerFooter alignWithMargins="0">
    <oddFooter xml:space="preserve">&amp;LPricing Valid Thru 8/31/2023&amp;C&amp;P of &amp;N&amp;R
All Information is Subject to Change. </oddFooter>
  </headerFooter>
  <rowBreaks count="1" manualBreakCount="1">
    <brk id="28" max="1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7605F-D82E-427F-8798-EC9C83592D88}">
  <sheetPr>
    <pageSetUpPr fitToPage="1"/>
  </sheetPr>
  <dimension ref="A1:U24"/>
  <sheetViews>
    <sheetView view="pageBreakPreview" zoomScale="80" zoomScaleNormal="50" zoomScaleSheetLayoutView="80" workbookViewId="0">
      <selection activeCell="D34" sqref="D34"/>
    </sheetView>
  </sheetViews>
  <sheetFormatPr defaultColWidth="27.7109375" defaultRowHeight="15" x14ac:dyDescent="0.2"/>
  <cols>
    <col min="1" max="1" width="19.85546875" style="14" bestFit="1" customWidth="1"/>
    <col min="2" max="2" width="50" style="2" customWidth="1"/>
    <col min="3" max="3" width="27" style="2" customWidth="1"/>
    <col min="4" max="4" width="31.85546875" style="33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65" bestFit="1" customWidth="1"/>
    <col min="19" max="20" width="13" style="64" customWidth="1"/>
    <col min="21" max="21" width="9.140625" style="2" customWidth="1"/>
    <col min="22" max="16384" width="27.7109375" style="2"/>
  </cols>
  <sheetData>
    <row r="1" spans="1:21" ht="12.75" customHeight="1" x14ac:dyDescent="0.3">
      <c r="A1" s="40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124"/>
      <c r="S1" s="123"/>
      <c r="T1" s="123"/>
    </row>
    <row r="2" spans="1:21" s="15" customFormat="1" ht="23.25" customHeight="1" x14ac:dyDescent="0.35">
      <c r="A2" s="694" t="s">
        <v>175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</row>
    <row r="3" spans="1:21" s="15" customFormat="1" ht="23.25" customHeight="1" x14ac:dyDescent="0.35">
      <c r="A3" s="694" t="s">
        <v>2414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</row>
    <row r="4" spans="1:21" s="15" customFormat="1" ht="60" customHeight="1" x14ac:dyDescent="0.35">
      <c r="A4" s="696" t="s">
        <v>2413</v>
      </c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</row>
    <row r="5" spans="1:21" s="15" customFormat="1" ht="23.25" customHeight="1" x14ac:dyDescent="0.35">
      <c r="A5" s="696" t="s">
        <v>22</v>
      </c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</row>
    <row r="6" spans="1:21" ht="12.75" customHeight="1" x14ac:dyDescent="0.2">
      <c r="A6" s="45" t="s">
        <v>0</v>
      </c>
      <c r="B6" s="8"/>
      <c r="C6" s="8"/>
      <c r="D6" s="11"/>
      <c r="E6" s="29"/>
      <c r="F6" s="46"/>
      <c r="G6" s="32"/>
      <c r="H6" s="32"/>
      <c r="I6" s="32"/>
      <c r="J6" s="32"/>
      <c r="K6" s="32"/>
      <c r="L6" s="9"/>
      <c r="M6" s="32"/>
      <c r="N6" s="33"/>
      <c r="P6" s="3"/>
    </row>
    <row r="7" spans="1:21" ht="12.75" customHeight="1" x14ac:dyDescent="0.2">
      <c r="A7" s="45" t="s">
        <v>1</v>
      </c>
      <c r="B7" s="8"/>
      <c r="C7" s="8"/>
      <c r="D7" s="11"/>
      <c r="E7" s="29"/>
      <c r="F7" s="46"/>
      <c r="G7" s="34"/>
      <c r="H7" s="34"/>
      <c r="I7" s="34"/>
      <c r="J7" s="34"/>
      <c r="K7" s="34"/>
      <c r="L7" s="1"/>
      <c r="M7" s="32"/>
      <c r="N7" s="33"/>
      <c r="O7" s="5"/>
      <c r="P7" s="3"/>
    </row>
    <row r="8" spans="1:21" ht="12.75" customHeight="1" x14ac:dyDescent="0.2">
      <c r="A8" s="45" t="s">
        <v>3</v>
      </c>
      <c r="B8" s="8"/>
      <c r="C8" s="8"/>
      <c r="D8" s="11"/>
      <c r="E8" s="29"/>
      <c r="F8" s="11"/>
      <c r="K8" s="34"/>
      <c r="L8" s="1"/>
      <c r="M8" s="34"/>
      <c r="N8" s="33"/>
      <c r="O8" s="6"/>
    </row>
    <row r="9" spans="1:21" s="10" customFormat="1" ht="12.75" customHeight="1" x14ac:dyDescent="0.15">
      <c r="A9" s="45" t="s">
        <v>2</v>
      </c>
      <c r="D9" s="38"/>
      <c r="E9" s="30"/>
      <c r="F9" s="11"/>
      <c r="G9" s="14"/>
      <c r="H9" s="47"/>
      <c r="I9" s="47"/>
      <c r="J9" s="47"/>
      <c r="K9" s="47"/>
      <c r="L9" s="47"/>
      <c r="M9" s="47"/>
      <c r="N9" s="47"/>
      <c r="O9" s="47"/>
      <c r="P9" s="4"/>
      <c r="Q9" s="4"/>
      <c r="R9" s="150"/>
      <c r="S9" s="149"/>
      <c r="T9" s="149"/>
    </row>
    <row r="10" spans="1:21" s="7" customFormat="1" ht="15.75" x14ac:dyDescent="0.2">
      <c r="A10" s="700"/>
      <c r="B10" s="701"/>
      <c r="C10" s="701"/>
      <c r="D10" s="701"/>
      <c r="E10" s="701"/>
      <c r="F10" s="11"/>
      <c r="G10" s="11"/>
      <c r="H10" s="11"/>
      <c r="I10" s="11"/>
      <c r="J10" s="11"/>
      <c r="K10" s="12"/>
      <c r="L10" s="12"/>
      <c r="M10" s="12"/>
      <c r="N10" s="12"/>
      <c r="O10" s="13"/>
      <c r="P10" s="4"/>
      <c r="Q10" s="4"/>
      <c r="R10" s="148"/>
      <c r="S10" s="147"/>
      <c r="T10" s="147"/>
    </row>
    <row r="11" spans="1:21" s="7" customFormat="1" ht="17.25" customHeight="1" thickBot="1" x14ac:dyDescent="0.25">
      <c r="A11" s="62"/>
      <c r="B11" s="63"/>
      <c r="C11" s="63"/>
      <c r="D11" s="63"/>
      <c r="E11" s="63"/>
      <c r="F11" s="11"/>
      <c r="G11" s="11"/>
      <c r="H11" s="11"/>
      <c r="I11" s="11"/>
      <c r="J11" s="11"/>
      <c r="K11" s="12"/>
      <c r="L11" s="12"/>
      <c r="M11" s="12"/>
      <c r="N11" s="12"/>
      <c r="O11" s="13"/>
      <c r="P11" s="4"/>
      <c r="Q11" s="4"/>
      <c r="R11" s="148"/>
      <c r="S11" s="147"/>
      <c r="T11" s="147"/>
    </row>
    <row r="12" spans="1:21" s="7" customFormat="1" ht="21" customHeight="1" x14ac:dyDescent="0.2">
      <c r="A12" s="941" t="s">
        <v>2692</v>
      </c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</row>
    <row r="13" spans="1:21" s="7" customFormat="1" ht="21" customHeight="1" thickBot="1" x14ac:dyDescent="0.25">
      <c r="A13" s="692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</row>
    <row r="14" spans="1:21" s="7" customFormat="1" ht="15.75" customHeight="1" x14ac:dyDescent="0.2">
      <c r="A14" s="890" t="s">
        <v>5</v>
      </c>
      <c r="B14" s="891"/>
      <c r="C14" s="891"/>
      <c r="D14" s="891"/>
      <c r="E14" s="891"/>
      <c r="F14" s="891"/>
      <c r="G14" s="891"/>
      <c r="H14" s="891" t="s">
        <v>6</v>
      </c>
      <c r="I14" s="891"/>
      <c r="J14" s="891"/>
      <c r="K14" s="891"/>
      <c r="L14" s="891"/>
      <c r="M14" s="891" t="s">
        <v>2412</v>
      </c>
      <c r="N14" s="891"/>
      <c r="O14" s="891"/>
      <c r="P14" s="891"/>
      <c r="Q14" s="891"/>
      <c r="R14" s="95"/>
      <c r="S14" s="720" t="s">
        <v>2411</v>
      </c>
      <c r="T14" s="720"/>
    </row>
    <row r="15" spans="1:21" s="14" customFormat="1" ht="15.75" customHeight="1" x14ac:dyDescent="0.2">
      <c r="A15" s="39" t="s">
        <v>8</v>
      </c>
      <c r="B15" s="438" t="s">
        <v>9</v>
      </c>
      <c r="C15" s="438" t="s">
        <v>20</v>
      </c>
      <c r="D15" s="438" t="s">
        <v>21</v>
      </c>
      <c r="E15" s="437" t="s">
        <v>24</v>
      </c>
      <c r="F15" s="436" t="s">
        <v>11</v>
      </c>
      <c r="G15" s="436" t="s">
        <v>12</v>
      </c>
      <c r="H15" s="436" t="s">
        <v>13</v>
      </c>
      <c r="I15" s="436" t="s">
        <v>19</v>
      </c>
      <c r="J15" s="436" t="s">
        <v>14</v>
      </c>
      <c r="K15" s="436" t="s">
        <v>15</v>
      </c>
      <c r="L15" s="436" t="s">
        <v>16</v>
      </c>
      <c r="M15" s="380" t="s">
        <v>13</v>
      </c>
      <c r="N15" s="379" t="s">
        <v>19</v>
      </c>
      <c r="O15" s="379" t="s">
        <v>14</v>
      </c>
      <c r="P15" s="379" t="s">
        <v>15</v>
      </c>
      <c r="Q15" s="378" t="s">
        <v>16</v>
      </c>
      <c r="R15" s="88" t="s">
        <v>4</v>
      </c>
      <c r="S15" s="86" t="s">
        <v>17</v>
      </c>
      <c r="T15" s="86" t="s">
        <v>18</v>
      </c>
    </row>
    <row r="16" spans="1:21" s="11" customFormat="1" ht="125.25" customHeight="1" x14ac:dyDescent="0.2">
      <c r="A16" s="59" t="s">
        <v>2404</v>
      </c>
      <c r="B16" s="59" t="s">
        <v>2410</v>
      </c>
      <c r="C16" s="591"/>
      <c r="D16" s="590" t="s">
        <v>2406</v>
      </c>
      <c r="E16" s="54" t="s">
        <v>2409</v>
      </c>
      <c r="F16" s="140">
        <v>24</v>
      </c>
      <c r="G16" s="140">
        <v>6</v>
      </c>
      <c r="H16" s="56">
        <v>10.6</v>
      </c>
      <c r="I16" s="56">
        <v>10.75</v>
      </c>
      <c r="J16" s="56">
        <v>15.25</v>
      </c>
      <c r="K16" s="56">
        <v>8.125</v>
      </c>
      <c r="L16" s="56">
        <f>(K16*J16*I16)/1728</f>
        <v>0.77082881221064814</v>
      </c>
      <c r="M16" s="56">
        <v>2.4</v>
      </c>
      <c r="N16" s="56">
        <v>9.5</v>
      </c>
      <c r="O16" s="56">
        <v>15</v>
      </c>
      <c r="P16" s="56">
        <v>2.5</v>
      </c>
      <c r="Q16" s="51">
        <f>(N16*O16*P16)/1728</f>
        <v>0.20616319444444445</v>
      </c>
      <c r="R16" s="73" t="s">
        <v>23</v>
      </c>
      <c r="S16" s="72">
        <v>4.84</v>
      </c>
      <c r="T16" s="72">
        <f>S16*F16</f>
        <v>116.16</v>
      </c>
      <c r="U16" s="614"/>
    </row>
    <row r="17" spans="1:21" s="11" customFormat="1" ht="125.25" customHeight="1" x14ac:dyDescent="0.2">
      <c r="A17" s="59" t="s">
        <v>2408</v>
      </c>
      <c r="B17" s="59" t="s">
        <v>2407</v>
      </c>
      <c r="C17" s="1032"/>
      <c r="D17" s="709" t="s">
        <v>2406</v>
      </c>
      <c r="E17" s="54" t="s">
        <v>2405</v>
      </c>
      <c r="F17" s="140">
        <v>24</v>
      </c>
      <c r="G17" s="140">
        <v>24</v>
      </c>
      <c r="H17" s="55">
        <v>11</v>
      </c>
      <c r="I17" s="55">
        <v>10.83</v>
      </c>
      <c r="J17" s="55">
        <v>14.96</v>
      </c>
      <c r="K17" s="55">
        <v>16.34</v>
      </c>
      <c r="L17" s="55">
        <f>(K17*J17*I17)/1728</f>
        <v>1.5320338611111113</v>
      </c>
      <c r="M17" s="55">
        <v>10</v>
      </c>
      <c r="N17" s="55">
        <v>10.039999999999999</v>
      </c>
      <c r="O17" s="55">
        <v>14.17</v>
      </c>
      <c r="P17" s="55">
        <v>15.55</v>
      </c>
      <c r="Q17" s="55">
        <f>(N17*O17*P17)/1728</f>
        <v>1.2802365393518518</v>
      </c>
      <c r="R17" s="73" t="s">
        <v>23</v>
      </c>
      <c r="S17" s="72">
        <v>5</v>
      </c>
      <c r="T17" s="72">
        <f>S17*F17</f>
        <v>120</v>
      </c>
      <c r="U17" s="614"/>
    </row>
    <row r="18" spans="1:21" s="11" customFormat="1" ht="24" customHeight="1" x14ac:dyDescent="0.2">
      <c r="A18" s="259" t="s">
        <v>2404</v>
      </c>
      <c r="B18" s="77" t="s">
        <v>2403</v>
      </c>
      <c r="C18" s="1033"/>
      <c r="D18" s="710"/>
      <c r="E18" s="266">
        <v>786309215351</v>
      </c>
      <c r="F18" s="589">
        <v>24</v>
      </c>
      <c r="G18" s="1034" t="s">
        <v>116</v>
      </c>
      <c r="H18" s="1035"/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35"/>
      <c r="T18" s="1035"/>
      <c r="U18" s="614"/>
    </row>
    <row r="19" spans="1:21" s="11" customFormat="1" ht="75" customHeight="1" x14ac:dyDescent="0.2">
      <c r="A19" s="59" t="s">
        <v>2389</v>
      </c>
      <c r="B19" s="272" t="s">
        <v>2402</v>
      </c>
      <c r="C19" s="588"/>
      <c r="D19" s="587" t="s">
        <v>2390</v>
      </c>
      <c r="E19" s="54" t="s">
        <v>2401</v>
      </c>
      <c r="F19" s="140">
        <v>18</v>
      </c>
      <c r="G19" s="140">
        <v>6</v>
      </c>
      <c r="H19" s="56">
        <v>2.8</v>
      </c>
      <c r="I19" s="56">
        <v>7</v>
      </c>
      <c r="J19" s="56">
        <v>13.5</v>
      </c>
      <c r="K19" s="56">
        <v>3.75</v>
      </c>
      <c r="L19" s="56">
        <f t="shared" ref="L19:L24" si="0">(K19*J19*I19)/1728</f>
        <v>0.205078125</v>
      </c>
      <c r="M19" s="56">
        <v>0.84</v>
      </c>
      <c r="N19" s="56">
        <v>13.15</v>
      </c>
      <c r="O19" s="56">
        <v>6.14</v>
      </c>
      <c r="P19" s="56">
        <v>1.18</v>
      </c>
      <c r="Q19" s="56">
        <f t="shared" ref="Q19:Q24" si="1">(N19*O19*P19)/1728</f>
        <v>5.5135636574074068E-2</v>
      </c>
      <c r="R19" s="73" t="s">
        <v>23</v>
      </c>
      <c r="S19" s="72">
        <v>2.2999999999999998</v>
      </c>
      <c r="T19" s="72">
        <f t="shared" ref="T19:T24" si="2">S19*F19</f>
        <v>41.4</v>
      </c>
      <c r="U19" s="614"/>
    </row>
    <row r="20" spans="1:21" s="11" customFormat="1" ht="75" customHeight="1" x14ac:dyDescent="0.2">
      <c r="A20" s="59" t="s">
        <v>2387</v>
      </c>
      <c r="B20" s="272" t="s">
        <v>2400</v>
      </c>
      <c r="C20" s="588"/>
      <c r="D20" s="587" t="s">
        <v>2388</v>
      </c>
      <c r="E20" s="54" t="s">
        <v>2399</v>
      </c>
      <c r="F20" s="140">
        <v>18</v>
      </c>
      <c r="G20" s="140">
        <v>6</v>
      </c>
      <c r="H20" s="56">
        <v>4.2</v>
      </c>
      <c r="I20" s="56">
        <v>6.25</v>
      </c>
      <c r="J20" s="56">
        <v>13.5</v>
      </c>
      <c r="K20" s="56">
        <v>5</v>
      </c>
      <c r="L20" s="56">
        <f t="shared" si="0"/>
        <v>0.244140625</v>
      </c>
      <c r="M20" s="56">
        <v>1.34</v>
      </c>
      <c r="N20" s="56">
        <v>13.15</v>
      </c>
      <c r="O20" s="56">
        <v>5.9</v>
      </c>
      <c r="P20" s="56">
        <v>1.65</v>
      </c>
      <c r="Q20" s="56">
        <f t="shared" si="1"/>
        <v>7.4082899305555561E-2</v>
      </c>
      <c r="R20" s="73" t="s">
        <v>23</v>
      </c>
      <c r="S20" s="72">
        <v>2.2999999999999998</v>
      </c>
      <c r="T20" s="72">
        <f t="shared" si="2"/>
        <v>41.4</v>
      </c>
      <c r="U20" s="614"/>
    </row>
    <row r="21" spans="1:21" s="11" customFormat="1" ht="75" customHeight="1" x14ac:dyDescent="0.2">
      <c r="A21" s="59" t="s">
        <v>2386</v>
      </c>
      <c r="B21" s="272" t="s">
        <v>2397</v>
      </c>
      <c r="C21" s="588"/>
      <c r="D21" s="587" t="s">
        <v>2385</v>
      </c>
      <c r="E21" s="54" t="s">
        <v>2398</v>
      </c>
      <c r="F21" s="140">
        <v>18</v>
      </c>
      <c r="G21" s="140">
        <v>6</v>
      </c>
      <c r="H21" s="56">
        <v>4</v>
      </c>
      <c r="I21" s="56">
        <v>7.5</v>
      </c>
      <c r="J21" s="56">
        <v>13.5</v>
      </c>
      <c r="K21" s="56">
        <v>4.5</v>
      </c>
      <c r="L21" s="56">
        <f t="shared" si="0"/>
        <v>0.263671875</v>
      </c>
      <c r="M21" s="56">
        <v>1.21</v>
      </c>
      <c r="N21" s="56">
        <v>13.15</v>
      </c>
      <c r="O21" s="56">
        <v>7</v>
      </c>
      <c r="P21" s="56">
        <v>1.65</v>
      </c>
      <c r="Q21" s="56">
        <f t="shared" si="1"/>
        <v>8.7894965277777778E-2</v>
      </c>
      <c r="R21" s="73" t="s">
        <v>23</v>
      </c>
      <c r="S21" s="72">
        <v>2.2999999999999998</v>
      </c>
      <c r="T21" s="72">
        <f t="shared" si="2"/>
        <v>41.4</v>
      </c>
      <c r="U21" s="614"/>
    </row>
    <row r="22" spans="1:21" s="11" customFormat="1" ht="75" customHeight="1" x14ac:dyDescent="0.2">
      <c r="A22" s="59" t="s">
        <v>2384</v>
      </c>
      <c r="B22" s="272" t="s">
        <v>2397</v>
      </c>
      <c r="C22" s="588"/>
      <c r="D22" s="587" t="s">
        <v>2385</v>
      </c>
      <c r="E22" s="54" t="s">
        <v>2396</v>
      </c>
      <c r="F22" s="140">
        <v>18</v>
      </c>
      <c r="G22" s="140">
        <v>6</v>
      </c>
      <c r="H22" s="56">
        <v>4</v>
      </c>
      <c r="I22" s="56">
        <v>7.5</v>
      </c>
      <c r="J22" s="56">
        <v>13.5</v>
      </c>
      <c r="K22" s="56">
        <v>4.5</v>
      </c>
      <c r="L22" s="56">
        <f t="shared" si="0"/>
        <v>0.263671875</v>
      </c>
      <c r="M22" s="56">
        <v>1.21</v>
      </c>
      <c r="N22" s="56">
        <v>13.15</v>
      </c>
      <c r="O22" s="56">
        <v>7</v>
      </c>
      <c r="P22" s="56">
        <v>1.65</v>
      </c>
      <c r="Q22" s="56">
        <f t="shared" si="1"/>
        <v>8.7894965277777778E-2</v>
      </c>
      <c r="R22" s="73" t="s">
        <v>23</v>
      </c>
      <c r="S22" s="72">
        <v>2.2999999999999998</v>
      </c>
      <c r="T22" s="72">
        <f t="shared" si="2"/>
        <v>41.4</v>
      </c>
      <c r="U22" s="614"/>
    </row>
    <row r="23" spans="1:21" s="11" customFormat="1" ht="75" customHeight="1" x14ac:dyDescent="0.2">
      <c r="A23" s="59" t="s">
        <v>2382</v>
      </c>
      <c r="B23" s="272" t="s">
        <v>2395</v>
      </c>
      <c r="C23" s="588"/>
      <c r="D23" s="587" t="s">
        <v>2383</v>
      </c>
      <c r="E23" s="54" t="s">
        <v>2394</v>
      </c>
      <c r="F23" s="140">
        <v>18</v>
      </c>
      <c r="G23" s="140">
        <v>6</v>
      </c>
      <c r="H23" s="56">
        <v>4.2</v>
      </c>
      <c r="I23" s="56">
        <v>10.75</v>
      </c>
      <c r="J23" s="56">
        <v>13.5</v>
      </c>
      <c r="K23" s="56">
        <v>3.5</v>
      </c>
      <c r="L23" s="56">
        <f t="shared" si="0"/>
        <v>0.2939453125</v>
      </c>
      <c r="M23" s="56">
        <v>1.19</v>
      </c>
      <c r="N23" s="56">
        <v>13.15</v>
      </c>
      <c r="O23" s="56">
        <v>10.16</v>
      </c>
      <c r="P23" s="56">
        <v>1.18</v>
      </c>
      <c r="Q23" s="56">
        <f t="shared" si="1"/>
        <v>9.1234212962962968E-2</v>
      </c>
      <c r="R23" s="73" t="s">
        <v>23</v>
      </c>
      <c r="S23" s="72">
        <v>2.2999999999999998</v>
      </c>
      <c r="T23" s="72">
        <f t="shared" si="2"/>
        <v>41.4</v>
      </c>
      <c r="U23" s="614"/>
    </row>
    <row r="24" spans="1:21" s="11" customFormat="1" ht="75" customHeight="1" x14ac:dyDescent="0.2">
      <c r="A24" s="59" t="s">
        <v>2380</v>
      </c>
      <c r="B24" s="272" t="s">
        <v>2393</v>
      </c>
      <c r="C24" s="588" t="s">
        <v>2392</v>
      </c>
      <c r="D24" s="587" t="s">
        <v>2381</v>
      </c>
      <c r="E24" s="54" t="s">
        <v>2391</v>
      </c>
      <c r="F24" s="140">
        <v>18</v>
      </c>
      <c r="G24" s="140">
        <v>6</v>
      </c>
      <c r="H24" s="55">
        <v>4.2</v>
      </c>
      <c r="I24" s="55">
        <v>10.75</v>
      </c>
      <c r="J24" s="55">
        <v>13.5</v>
      </c>
      <c r="K24" s="55">
        <v>3.5</v>
      </c>
      <c r="L24" s="55">
        <f t="shared" si="0"/>
        <v>0.2939453125</v>
      </c>
      <c r="M24" s="55">
        <v>1.19</v>
      </c>
      <c r="N24" s="55">
        <v>13.15</v>
      </c>
      <c r="O24" s="55">
        <v>10.16</v>
      </c>
      <c r="P24" s="55">
        <v>1.18</v>
      </c>
      <c r="Q24" s="55">
        <f t="shared" si="1"/>
        <v>9.1234212962962968E-2</v>
      </c>
      <c r="R24" s="163" t="s">
        <v>23</v>
      </c>
      <c r="S24" s="72">
        <v>2.9</v>
      </c>
      <c r="T24" s="72">
        <f t="shared" si="2"/>
        <v>52.199999999999996</v>
      </c>
      <c r="U24" s="614"/>
    </row>
  </sheetData>
  <mergeCells count="13">
    <mergeCell ref="A2:T2"/>
    <mergeCell ref="A3:T3"/>
    <mergeCell ref="A4:T4"/>
    <mergeCell ref="A5:T5"/>
    <mergeCell ref="A10:E10"/>
    <mergeCell ref="C17:C18"/>
    <mergeCell ref="D17:D18"/>
    <mergeCell ref="G18:T18"/>
    <mergeCell ref="A12:T13"/>
    <mergeCell ref="A14:G14"/>
    <mergeCell ref="H14:L14"/>
    <mergeCell ref="M14:Q14"/>
    <mergeCell ref="S14:T14"/>
  </mergeCells>
  <dataValidations count="1">
    <dataValidation type="textLength" allowBlank="1" showInputMessage="1" showErrorMessage="1" sqref="B1:B16 B18:B1048576" xr:uid="{73B32D36-9A70-4DBC-9922-AC2CE73EA74F}">
      <formula1>1</formula1>
      <formula2>30</formula2>
    </dataValidation>
  </dataValidations>
  <printOptions horizontalCentered="1"/>
  <pageMargins left="0.25" right="0.25" top="0.75" bottom="0.75" header="0.3" footer="0.3"/>
  <pageSetup scale="49" fitToHeight="0" orientation="landscape" r:id="rId1"/>
  <headerFooter alignWithMargins="0">
    <oddFooter>&amp;LPricing Valid Thru 8/31/2024&amp;C&amp;P of &amp;N&amp;R
All Information is Subject to Change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44B7F-5EB5-46A6-8603-3C902EB05D32}">
  <sheetPr>
    <pageSetUpPr fitToPage="1"/>
  </sheetPr>
  <dimension ref="A1:V63"/>
  <sheetViews>
    <sheetView view="pageBreakPreview" zoomScale="80" zoomScaleNormal="50" zoomScaleSheetLayoutView="80" zoomScalePageLayoutView="70" workbookViewId="0">
      <selection activeCell="E20" sqref="E20"/>
    </sheetView>
  </sheetViews>
  <sheetFormatPr defaultColWidth="27.7109375" defaultRowHeight="15" x14ac:dyDescent="0.2"/>
  <cols>
    <col min="1" max="1" width="21.140625" style="244" bestFit="1" customWidth="1"/>
    <col min="2" max="2" width="45.140625" style="2" customWidth="1"/>
    <col min="3" max="3" width="27" style="2" customWidth="1"/>
    <col min="4" max="4" width="25" style="33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65" bestFit="1" customWidth="1"/>
    <col min="19" max="20" width="13" style="64" customWidth="1"/>
    <col min="21" max="21" width="9.140625" style="2" customWidth="1"/>
    <col min="22" max="16384" width="27.7109375" style="2"/>
  </cols>
  <sheetData>
    <row r="1" spans="1:22" ht="12.75" customHeight="1" x14ac:dyDescent="0.3">
      <c r="A1" s="254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124"/>
      <c r="S1" s="123"/>
      <c r="T1" s="123"/>
    </row>
    <row r="2" spans="1:22" s="15" customFormat="1" ht="23.25" customHeight="1" x14ac:dyDescent="0.35">
      <c r="A2" s="694" t="s">
        <v>175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  <c r="U2" s="714"/>
    </row>
    <row r="3" spans="1:22" s="15" customFormat="1" ht="23.25" customHeight="1" x14ac:dyDescent="0.35">
      <c r="A3" s="694" t="s">
        <v>2518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</row>
    <row r="4" spans="1:22" s="15" customFormat="1" ht="23.25" customHeight="1" x14ac:dyDescent="0.35">
      <c r="A4" s="727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  <c r="V4" s="253"/>
    </row>
    <row r="5" spans="1:22" s="15" customFormat="1" ht="23.25" customHeight="1" x14ac:dyDescent="0.35">
      <c r="A5" s="696" t="s">
        <v>22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  <c r="U5" s="715"/>
    </row>
    <row r="6" spans="1:22" ht="12.75" customHeight="1" x14ac:dyDescent="0.2">
      <c r="A6" s="252" t="s">
        <v>0</v>
      </c>
      <c r="B6" s="8"/>
      <c r="C6" s="8"/>
      <c r="D6" s="11"/>
      <c r="E6" s="29"/>
      <c r="F6" s="46"/>
      <c r="G6" s="32"/>
      <c r="H6" s="32"/>
      <c r="I6" s="32"/>
      <c r="J6" s="32"/>
      <c r="K6" s="32"/>
      <c r="L6" s="9"/>
      <c r="M6" s="32"/>
      <c r="N6" s="33"/>
      <c r="P6" s="3"/>
    </row>
    <row r="7" spans="1:22" ht="12.75" customHeight="1" x14ac:dyDescent="0.2">
      <c r="A7" s="252" t="s">
        <v>1</v>
      </c>
      <c r="B7" s="8"/>
      <c r="C7" s="8"/>
      <c r="D7" s="11"/>
      <c r="E7" s="29"/>
      <c r="F7" s="46"/>
      <c r="G7" s="34"/>
      <c r="H7" s="34"/>
      <c r="I7" s="34"/>
      <c r="J7" s="34"/>
      <c r="K7" s="34"/>
      <c r="L7" s="1"/>
      <c r="M7" s="32"/>
      <c r="N7" s="33"/>
      <c r="O7" s="5"/>
      <c r="P7" s="3"/>
    </row>
    <row r="8" spans="1:22" ht="12.75" customHeight="1" x14ac:dyDescent="0.2">
      <c r="A8" s="252" t="s">
        <v>3</v>
      </c>
      <c r="B8" s="8"/>
      <c r="C8" s="8"/>
      <c r="D8" s="11"/>
      <c r="E8" s="29"/>
      <c r="F8" s="11"/>
      <c r="K8" s="34"/>
      <c r="L8" s="1"/>
      <c r="M8" s="34"/>
      <c r="N8" s="33"/>
      <c r="O8" s="6"/>
    </row>
    <row r="9" spans="1:22" s="10" customFormat="1" ht="12.75" customHeight="1" x14ac:dyDescent="0.15">
      <c r="A9" s="252" t="s">
        <v>2</v>
      </c>
      <c r="D9" s="38"/>
      <c r="E9" s="30"/>
      <c r="F9" s="11"/>
      <c r="G9" s="14"/>
      <c r="H9" s="47"/>
      <c r="I9" s="47"/>
      <c r="J9" s="47"/>
      <c r="K9" s="47"/>
      <c r="L9" s="47"/>
      <c r="M9" s="47"/>
      <c r="N9" s="47"/>
      <c r="O9" s="47"/>
      <c r="P9" s="4"/>
      <c r="Q9" s="4"/>
      <c r="R9" s="150"/>
      <c r="S9" s="149"/>
      <c r="T9" s="149"/>
    </row>
    <row r="10" spans="1:22" s="7" customFormat="1" ht="15.75" x14ac:dyDescent="0.2">
      <c r="A10" s="700"/>
      <c r="B10" s="701"/>
      <c r="C10" s="701"/>
      <c r="D10" s="701"/>
      <c r="E10" s="701"/>
      <c r="F10" s="11"/>
      <c r="G10" s="11"/>
      <c r="H10" s="11"/>
      <c r="I10" s="11"/>
      <c r="J10" s="11"/>
      <c r="K10" s="12"/>
      <c r="L10" s="12"/>
      <c r="M10" s="12"/>
      <c r="N10" s="12"/>
      <c r="O10" s="13"/>
      <c r="P10" s="4"/>
      <c r="Q10" s="4"/>
      <c r="R10" s="148"/>
      <c r="S10" s="147"/>
      <c r="T10" s="147"/>
    </row>
    <row r="11" spans="1:22" s="7" customFormat="1" ht="16.5" thickBot="1" x14ac:dyDescent="0.25">
      <c r="A11" s="251"/>
      <c r="B11" s="63"/>
      <c r="C11" s="63"/>
      <c r="D11" s="63"/>
      <c r="E11" s="63"/>
      <c r="F11" s="11"/>
      <c r="G11" s="11"/>
      <c r="H11" s="11"/>
      <c r="I11" s="11"/>
      <c r="J11" s="11"/>
      <c r="K11" s="12"/>
      <c r="L11" s="12"/>
      <c r="M11" s="12"/>
      <c r="N11" s="12"/>
      <c r="O11" s="13"/>
      <c r="P11" s="4"/>
      <c r="Q11" s="4"/>
      <c r="R11" s="148"/>
      <c r="S11" s="147"/>
      <c r="T11" s="147"/>
    </row>
    <row r="12" spans="1:22" s="7" customFormat="1" ht="21" customHeight="1" x14ac:dyDescent="0.2">
      <c r="A12" s="717" t="s">
        <v>2517</v>
      </c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</row>
    <row r="13" spans="1:22" s="7" customFormat="1" ht="21" customHeight="1" thickBot="1" x14ac:dyDescent="0.25">
      <c r="A13" s="692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</row>
    <row r="14" spans="1:22" s="7" customFormat="1" ht="15.75" customHeight="1" x14ac:dyDescent="0.2">
      <c r="A14" s="890" t="s">
        <v>5</v>
      </c>
      <c r="B14" s="891"/>
      <c r="C14" s="891"/>
      <c r="D14" s="891"/>
      <c r="E14" s="891"/>
      <c r="F14" s="891"/>
      <c r="G14" s="891"/>
      <c r="H14" s="891" t="s">
        <v>6</v>
      </c>
      <c r="I14" s="891"/>
      <c r="J14" s="891"/>
      <c r="K14" s="891"/>
      <c r="L14" s="891"/>
      <c r="M14" s="891" t="s">
        <v>171</v>
      </c>
      <c r="N14" s="891"/>
      <c r="O14" s="891"/>
      <c r="P14" s="891"/>
      <c r="Q14" s="891"/>
      <c r="R14" s="95"/>
      <c r="S14" s="720" t="s">
        <v>44</v>
      </c>
      <c r="T14" s="720"/>
    </row>
    <row r="15" spans="1:22" s="14" customFormat="1" ht="15.75" customHeight="1" x14ac:dyDescent="0.2">
      <c r="A15" s="247" t="s">
        <v>8</v>
      </c>
      <c r="B15" s="438" t="s">
        <v>9</v>
      </c>
      <c r="C15" s="438" t="s">
        <v>20</v>
      </c>
      <c r="D15" s="438" t="s">
        <v>21</v>
      </c>
      <c r="E15" s="437" t="s">
        <v>24</v>
      </c>
      <c r="F15" s="436" t="s">
        <v>11</v>
      </c>
      <c r="G15" s="436" t="s">
        <v>12</v>
      </c>
      <c r="H15" s="436" t="s">
        <v>13</v>
      </c>
      <c r="I15" s="436" t="s">
        <v>19</v>
      </c>
      <c r="J15" s="436" t="s">
        <v>14</v>
      </c>
      <c r="K15" s="436" t="s">
        <v>15</v>
      </c>
      <c r="L15" s="436" t="s">
        <v>16</v>
      </c>
      <c r="M15" s="380" t="s">
        <v>13</v>
      </c>
      <c r="N15" s="379" t="s">
        <v>19</v>
      </c>
      <c r="O15" s="379" t="s">
        <v>14</v>
      </c>
      <c r="P15" s="379" t="s">
        <v>15</v>
      </c>
      <c r="Q15" s="378" t="s">
        <v>16</v>
      </c>
      <c r="R15" s="88" t="s">
        <v>4</v>
      </c>
      <c r="S15" s="86" t="s">
        <v>17</v>
      </c>
      <c r="T15" s="86" t="s">
        <v>18</v>
      </c>
    </row>
    <row r="16" spans="1:22" s="11" customFormat="1" ht="75" customHeight="1" x14ac:dyDescent="0.2">
      <c r="A16" s="59" t="s">
        <v>2516</v>
      </c>
      <c r="B16" s="49" t="s">
        <v>2515</v>
      </c>
      <c r="C16" s="704"/>
      <c r="D16" s="702" t="s">
        <v>2514</v>
      </c>
      <c r="E16" s="141" t="s">
        <v>2513</v>
      </c>
      <c r="F16" s="48">
        <v>20</v>
      </c>
      <c r="G16" s="48">
        <v>20</v>
      </c>
      <c r="H16" s="56">
        <v>2.89</v>
      </c>
      <c r="I16" s="56">
        <v>17.100000000000001</v>
      </c>
      <c r="J16" s="56">
        <v>15.2</v>
      </c>
      <c r="K16" s="56">
        <v>3.6</v>
      </c>
      <c r="L16" s="56">
        <f>(K16*J16*I16)/1728</f>
        <v>0.54150000000000009</v>
      </c>
      <c r="M16" s="56" t="s">
        <v>23</v>
      </c>
      <c r="N16" s="56">
        <v>16.600000000000001</v>
      </c>
      <c r="O16" s="56">
        <v>14.6</v>
      </c>
      <c r="P16" s="56">
        <v>3.1</v>
      </c>
      <c r="Q16" s="56">
        <f>(P16*O16*N16)/1728</f>
        <v>0.43478935185185186</v>
      </c>
      <c r="R16" s="73" t="s">
        <v>23</v>
      </c>
      <c r="S16" s="72">
        <v>0.6</v>
      </c>
      <c r="T16" s="72">
        <f>S16*F16</f>
        <v>12</v>
      </c>
    </row>
    <row r="17" spans="1:22" ht="20.100000000000001" customHeight="1" x14ac:dyDescent="0.2">
      <c r="A17" s="179" t="s">
        <v>2512</v>
      </c>
      <c r="B17" s="136" t="s">
        <v>2511</v>
      </c>
      <c r="C17" s="704"/>
      <c r="D17" s="702"/>
      <c r="E17" s="159">
        <v>786309238060</v>
      </c>
      <c r="F17" s="127">
        <v>5</v>
      </c>
      <c r="G17" s="10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7"/>
      <c r="T17" s="1037"/>
    </row>
    <row r="18" spans="1:22" ht="20.100000000000001" customHeight="1" x14ac:dyDescent="0.2">
      <c r="A18" s="179" t="s">
        <v>2510</v>
      </c>
      <c r="B18" s="136" t="s">
        <v>2509</v>
      </c>
      <c r="C18" s="704"/>
      <c r="D18" s="702"/>
      <c r="E18" s="159">
        <v>786309238077</v>
      </c>
      <c r="F18" s="127">
        <v>5</v>
      </c>
      <c r="G18" s="1038"/>
      <c r="H18" s="1039"/>
      <c r="I18" s="1039"/>
      <c r="J18" s="1039"/>
      <c r="K18" s="1039"/>
      <c r="L18" s="1039"/>
      <c r="M18" s="1039"/>
      <c r="N18" s="1039"/>
      <c r="O18" s="1039"/>
      <c r="P18" s="1039"/>
      <c r="Q18" s="1039"/>
      <c r="R18" s="1039"/>
      <c r="S18" s="1039"/>
      <c r="T18" s="1039"/>
    </row>
    <row r="19" spans="1:22" ht="20.100000000000001" customHeight="1" x14ac:dyDescent="0.2">
      <c r="A19" s="179" t="s">
        <v>2508</v>
      </c>
      <c r="B19" s="136" t="s">
        <v>2507</v>
      </c>
      <c r="C19" s="704"/>
      <c r="D19" s="702"/>
      <c r="E19" s="159">
        <v>786309238084</v>
      </c>
      <c r="F19" s="127">
        <v>5</v>
      </c>
      <c r="G19" s="1038"/>
      <c r="H19" s="1039"/>
      <c r="I19" s="1039"/>
      <c r="J19" s="1039"/>
      <c r="K19" s="1039"/>
      <c r="L19" s="1039"/>
      <c r="M19" s="1039"/>
      <c r="N19" s="1039"/>
      <c r="O19" s="1039"/>
      <c r="P19" s="1039"/>
      <c r="Q19" s="1039"/>
      <c r="R19" s="1039"/>
      <c r="S19" s="1039"/>
      <c r="T19" s="1039"/>
      <c r="V19" s="245"/>
    </row>
    <row r="20" spans="1:22" ht="20.100000000000001" customHeight="1" x14ac:dyDescent="0.2">
      <c r="A20" s="179" t="s">
        <v>2506</v>
      </c>
      <c r="B20" s="136" t="s">
        <v>2505</v>
      </c>
      <c r="C20" s="704"/>
      <c r="D20" s="702"/>
      <c r="E20" s="159">
        <v>786309238091</v>
      </c>
      <c r="F20" s="127">
        <v>5</v>
      </c>
      <c r="G20" s="1040"/>
      <c r="H20" s="1041"/>
      <c r="I20" s="1041"/>
      <c r="J20" s="1041"/>
      <c r="K20" s="1041"/>
      <c r="L20" s="1041"/>
      <c r="M20" s="1041"/>
      <c r="N20" s="1041"/>
      <c r="O20" s="1041"/>
      <c r="P20" s="1041"/>
      <c r="Q20" s="1041"/>
      <c r="R20" s="1041"/>
      <c r="S20" s="1041"/>
      <c r="T20" s="1041"/>
      <c r="V20" s="245"/>
    </row>
    <row r="21" spans="1:22" ht="75" customHeight="1" x14ac:dyDescent="0.2">
      <c r="A21" s="59" t="s">
        <v>2504</v>
      </c>
      <c r="B21" s="49" t="s">
        <v>2503</v>
      </c>
      <c r="C21" s="704"/>
      <c r="D21" s="702" t="s">
        <v>2502</v>
      </c>
      <c r="E21" s="141" t="s">
        <v>2501</v>
      </c>
      <c r="F21" s="48">
        <v>50</v>
      </c>
      <c r="G21" s="48">
        <v>50</v>
      </c>
      <c r="H21" s="56">
        <v>5.0199999999999996</v>
      </c>
      <c r="I21" s="56">
        <v>16.8</v>
      </c>
      <c r="J21" s="56">
        <v>17.600000000000001</v>
      </c>
      <c r="K21" s="56">
        <v>3.8</v>
      </c>
      <c r="L21" s="56">
        <f>(K21*J21*I21)/1728</f>
        <v>0.65022222222222226</v>
      </c>
      <c r="M21" s="56" t="s">
        <v>23</v>
      </c>
      <c r="N21" s="56">
        <v>16</v>
      </c>
      <c r="O21" s="56">
        <v>17.3</v>
      </c>
      <c r="P21" s="56">
        <v>3.5</v>
      </c>
      <c r="Q21" s="56">
        <f>(P21*O21*N21)/1728</f>
        <v>0.56064814814814823</v>
      </c>
      <c r="R21" s="163" t="s">
        <v>23</v>
      </c>
      <c r="S21" s="72">
        <v>0.55000000000000004</v>
      </c>
      <c r="T21" s="72">
        <f>S21*F21</f>
        <v>27.500000000000004</v>
      </c>
    </row>
    <row r="22" spans="1:22" ht="20.100000000000001" customHeight="1" x14ac:dyDescent="0.2">
      <c r="A22" s="137" t="s">
        <v>2500</v>
      </c>
      <c r="B22" s="136" t="s">
        <v>2499</v>
      </c>
      <c r="C22" s="704"/>
      <c r="D22" s="702"/>
      <c r="E22" s="159">
        <v>786309238114</v>
      </c>
      <c r="F22" s="127">
        <v>10</v>
      </c>
      <c r="G22" s="10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7"/>
      <c r="T22" s="1037"/>
    </row>
    <row r="23" spans="1:22" ht="20.100000000000001" customHeight="1" x14ac:dyDescent="0.2">
      <c r="A23" s="137" t="s">
        <v>2498</v>
      </c>
      <c r="B23" s="136" t="s">
        <v>2497</v>
      </c>
      <c r="C23" s="704"/>
      <c r="D23" s="702"/>
      <c r="E23" s="180">
        <v>786309238121</v>
      </c>
      <c r="F23" s="127">
        <v>10</v>
      </c>
      <c r="G23" s="1038"/>
      <c r="H23" s="1039"/>
      <c r="I23" s="1039"/>
      <c r="J23" s="1039"/>
      <c r="K23" s="1039"/>
      <c r="L23" s="1039"/>
      <c r="M23" s="1039"/>
      <c r="N23" s="1039"/>
      <c r="O23" s="1039"/>
      <c r="P23" s="1039"/>
      <c r="Q23" s="1039"/>
      <c r="R23" s="1039"/>
      <c r="S23" s="1039"/>
      <c r="T23" s="1039"/>
    </row>
    <row r="24" spans="1:22" ht="20.100000000000001" customHeight="1" x14ac:dyDescent="0.2">
      <c r="A24" s="137" t="s">
        <v>2496</v>
      </c>
      <c r="B24" s="136" t="s">
        <v>2495</v>
      </c>
      <c r="C24" s="704"/>
      <c r="D24" s="702"/>
      <c r="E24" s="159">
        <v>786309238138</v>
      </c>
      <c r="F24" s="127">
        <v>10</v>
      </c>
      <c r="G24" s="1038"/>
      <c r="H24" s="1039"/>
      <c r="I24" s="1039"/>
      <c r="J24" s="1039"/>
      <c r="K24" s="1039"/>
      <c r="L24" s="1039"/>
      <c r="M24" s="1039"/>
      <c r="N24" s="1039"/>
      <c r="O24" s="1039"/>
      <c r="P24" s="1039"/>
      <c r="Q24" s="1039"/>
      <c r="R24" s="1039"/>
      <c r="S24" s="1039"/>
      <c r="T24" s="1039"/>
    </row>
    <row r="25" spans="1:22" ht="20.100000000000001" customHeight="1" x14ac:dyDescent="0.2">
      <c r="A25" s="137" t="s">
        <v>2494</v>
      </c>
      <c r="B25" s="136" t="s">
        <v>2493</v>
      </c>
      <c r="C25" s="704"/>
      <c r="D25" s="702"/>
      <c r="E25" s="159">
        <v>786309238145</v>
      </c>
      <c r="F25" s="127">
        <v>10</v>
      </c>
      <c r="G25" s="1038"/>
      <c r="H25" s="1039"/>
      <c r="I25" s="1039"/>
      <c r="J25" s="1039"/>
      <c r="K25" s="1039"/>
      <c r="L25" s="1039"/>
      <c r="M25" s="1039"/>
      <c r="N25" s="1039"/>
      <c r="O25" s="1039"/>
      <c r="P25" s="1039"/>
      <c r="Q25" s="1039"/>
      <c r="R25" s="1039"/>
      <c r="S25" s="1039"/>
      <c r="T25" s="1039"/>
    </row>
    <row r="26" spans="1:22" ht="20.100000000000001" customHeight="1" x14ac:dyDescent="0.2">
      <c r="A26" s="137" t="s">
        <v>2492</v>
      </c>
      <c r="B26" s="136" t="s">
        <v>2491</v>
      </c>
      <c r="C26" s="704"/>
      <c r="D26" s="702"/>
      <c r="E26" s="159">
        <v>786309238152</v>
      </c>
      <c r="F26" s="127">
        <v>10</v>
      </c>
      <c r="G26" s="1040"/>
      <c r="H26" s="1041"/>
      <c r="I26" s="1041"/>
      <c r="J26" s="1041"/>
      <c r="K26" s="1041"/>
      <c r="L26" s="1041"/>
      <c r="M26" s="1041"/>
      <c r="N26" s="1041"/>
      <c r="O26" s="1041"/>
      <c r="P26" s="1041"/>
      <c r="Q26" s="1041"/>
      <c r="R26" s="1041"/>
      <c r="S26" s="1041"/>
      <c r="T26" s="1041"/>
    </row>
    <row r="27" spans="1:22" s="7" customFormat="1" ht="15.75" customHeight="1" x14ac:dyDescent="0.2">
      <c r="A27" s="890" t="s">
        <v>5</v>
      </c>
      <c r="B27" s="891"/>
      <c r="C27" s="891"/>
      <c r="D27" s="891"/>
      <c r="E27" s="891"/>
      <c r="F27" s="891"/>
      <c r="G27" s="891"/>
      <c r="H27" s="891" t="s">
        <v>6</v>
      </c>
      <c r="I27" s="891"/>
      <c r="J27" s="891"/>
      <c r="K27" s="891"/>
      <c r="L27" s="891"/>
      <c r="M27" s="891" t="s">
        <v>171</v>
      </c>
      <c r="N27" s="891"/>
      <c r="O27" s="891"/>
      <c r="P27" s="891"/>
      <c r="Q27" s="891"/>
      <c r="R27" s="95"/>
      <c r="S27" s="720" t="s">
        <v>44</v>
      </c>
      <c r="T27" s="720"/>
    </row>
    <row r="28" spans="1:22" s="14" customFormat="1" ht="15.75" customHeight="1" x14ac:dyDescent="0.2">
      <c r="A28" s="247" t="s">
        <v>8</v>
      </c>
      <c r="B28" s="438" t="s">
        <v>9</v>
      </c>
      <c r="C28" s="438" t="s">
        <v>20</v>
      </c>
      <c r="D28" s="438" t="s">
        <v>21</v>
      </c>
      <c r="E28" s="437" t="s">
        <v>24</v>
      </c>
      <c r="F28" s="436" t="s">
        <v>11</v>
      </c>
      <c r="G28" s="436" t="s">
        <v>12</v>
      </c>
      <c r="H28" s="436" t="s">
        <v>13</v>
      </c>
      <c r="I28" s="436" t="s">
        <v>19</v>
      </c>
      <c r="J28" s="436" t="s">
        <v>14</v>
      </c>
      <c r="K28" s="436" t="s">
        <v>15</v>
      </c>
      <c r="L28" s="436" t="s">
        <v>16</v>
      </c>
      <c r="M28" s="380" t="s">
        <v>13</v>
      </c>
      <c r="N28" s="379" t="s">
        <v>19</v>
      </c>
      <c r="O28" s="379" t="s">
        <v>14</v>
      </c>
      <c r="P28" s="379" t="s">
        <v>15</v>
      </c>
      <c r="Q28" s="378" t="s">
        <v>16</v>
      </c>
      <c r="R28" s="88" t="s">
        <v>4</v>
      </c>
      <c r="S28" s="86" t="s">
        <v>17</v>
      </c>
      <c r="T28" s="86" t="s">
        <v>18</v>
      </c>
    </row>
    <row r="29" spans="1:22" ht="75" customHeight="1" x14ac:dyDescent="0.2">
      <c r="A29" s="59" t="s">
        <v>2490</v>
      </c>
      <c r="B29" s="49" t="s">
        <v>2489</v>
      </c>
      <c r="C29" s="704"/>
      <c r="D29" s="702" t="s">
        <v>2488</v>
      </c>
      <c r="E29" s="141" t="s">
        <v>2487</v>
      </c>
      <c r="F29" s="48">
        <v>70</v>
      </c>
      <c r="G29" s="48">
        <v>70</v>
      </c>
      <c r="H29" s="56">
        <v>3.9</v>
      </c>
      <c r="I29" s="56">
        <v>14.5</v>
      </c>
      <c r="J29" s="56">
        <v>15.7</v>
      </c>
      <c r="K29" s="56">
        <v>3.6</v>
      </c>
      <c r="L29" s="56">
        <f>(K29*J29*I29)/1728</f>
        <v>0.47427083333333331</v>
      </c>
      <c r="M29" s="56" t="s">
        <v>23</v>
      </c>
      <c r="N29" s="56">
        <v>14</v>
      </c>
      <c r="O29" s="56">
        <v>15.3</v>
      </c>
      <c r="P29" s="56">
        <v>3.1</v>
      </c>
      <c r="Q29" s="56">
        <f>(P29*O29*N29)/1728</f>
        <v>0.38427083333333339</v>
      </c>
      <c r="R29" s="73" t="s">
        <v>23</v>
      </c>
      <c r="S29" s="72">
        <v>0.39</v>
      </c>
      <c r="T29" s="72">
        <f>S29*F29</f>
        <v>27.3</v>
      </c>
      <c r="V29" s="245"/>
    </row>
    <row r="30" spans="1:22" ht="20.100000000000001" customHeight="1" x14ac:dyDescent="0.2">
      <c r="A30" s="137" t="s">
        <v>2486</v>
      </c>
      <c r="B30" s="136" t="s">
        <v>2485</v>
      </c>
      <c r="C30" s="704"/>
      <c r="D30" s="702"/>
      <c r="E30" s="159">
        <v>786309238176</v>
      </c>
      <c r="F30" s="127">
        <v>10</v>
      </c>
      <c r="G30" s="10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7"/>
      <c r="T30" s="1037"/>
      <c r="V30" s="245"/>
    </row>
    <row r="31" spans="1:22" ht="20.100000000000001" customHeight="1" x14ac:dyDescent="0.2">
      <c r="A31" s="137" t="s">
        <v>2484</v>
      </c>
      <c r="B31" s="136" t="s">
        <v>2483</v>
      </c>
      <c r="C31" s="704"/>
      <c r="D31" s="702"/>
      <c r="E31" s="159">
        <v>786309238183</v>
      </c>
      <c r="F31" s="127">
        <v>10</v>
      </c>
      <c r="G31" s="1038"/>
      <c r="H31" s="1039"/>
      <c r="I31" s="1039"/>
      <c r="J31" s="1039"/>
      <c r="K31" s="1039"/>
      <c r="L31" s="1039"/>
      <c r="M31" s="1039"/>
      <c r="N31" s="1039"/>
      <c r="O31" s="1039"/>
      <c r="P31" s="1039"/>
      <c r="Q31" s="1039"/>
      <c r="R31" s="1039"/>
      <c r="S31" s="1039"/>
      <c r="T31" s="1039"/>
      <c r="V31" s="245"/>
    </row>
    <row r="32" spans="1:22" ht="20.100000000000001" customHeight="1" x14ac:dyDescent="0.2">
      <c r="A32" s="137" t="s">
        <v>2482</v>
      </c>
      <c r="B32" s="136" t="s">
        <v>2481</v>
      </c>
      <c r="C32" s="704"/>
      <c r="D32" s="702"/>
      <c r="E32" s="159">
        <v>786309238190</v>
      </c>
      <c r="F32" s="127">
        <v>10</v>
      </c>
      <c r="G32" s="1038"/>
      <c r="H32" s="1039"/>
      <c r="I32" s="1039"/>
      <c r="J32" s="1039"/>
      <c r="K32" s="1039"/>
      <c r="L32" s="1039"/>
      <c r="M32" s="1039"/>
      <c r="N32" s="1039"/>
      <c r="O32" s="1039"/>
      <c r="P32" s="1039"/>
      <c r="Q32" s="1039"/>
      <c r="R32" s="1039"/>
      <c r="S32" s="1039"/>
      <c r="T32" s="1039"/>
      <c r="V32" s="245"/>
    </row>
    <row r="33" spans="1:22" ht="20.100000000000001" customHeight="1" x14ac:dyDescent="0.2">
      <c r="A33" s="137" t="s">
        <v>2480</v>
      </c>
      <c r="B33" s="136" t="s">
        <v>2479</v>
      </c>
      <c r="C33" s="704"/>
      <c r="D33" s="702"/>
      <c r="E33" s="159">
        <v>786309238206</v>
      </c>
      <c r="F33" s="127">
        <v>10</v>
      </c>
      <c r="G33" s="1038"/>
      <c r="H33" s="1039"/>
      <c r="I33" s="1039"/>
      <c r="J33" s="1039"/>
      <c r="K33" s="1039"/>
      <c r="L33" s="1039"/>
      <c r="M33" s="1039"/>
      <c r="N33" s="1039"/>
      <c r="O33" s="1039"/>
      <c r="P33" s="1039"/>
      <c r="Q33" s="1039"/>
      <c r="R33" s="1039"/>
      <c r="S33" s="1039"/>
      <c r="T33" s="1039"/>
      <c r="V33" s="245"/>
    </row>
    <row r="34" spans="1:22" ht="20.100000000000001" customHeight="1" x14ac:dyDescent="0.2">
      <c r="A34" s="137" t="s">
        <v>2478</v>
      </c>
      <c r="B34" s="136" t="s">
        <v>2477</v>
      </c>
      <c r="C34" s="704"/>
      <c r="D34" s="702"/>
      <c r="E34" s="159">
        <v>786309238213</v>
      </c>
      <c r="F34" s="127">
        <v>10</v>
      </c>
      <c r="G34" s="1038"/>
      <c r="H34" s="1039"/>
      <c r="I34" s="1039"/>
      <c r="J34" s="1039"/>
      <c r="K34" s="1039"/>
      <c r="L34" s="1039"/>
      <c r="M34" s="1039"/>
      <c r="N34" s="1039"/>
      <c r="O34" s="1039"/>
      <c r="P34" s="1039"/>
      <c r="Q34" s="1039"/>
      <c r="R34" s="1039"/>
      <c r="S34" s="1039"/>
      <c r="T34" s="1039"/>
      <c r="V34" s="245"/>
    </row>
    <row r="35" spans="1:22" ht="20.100000000000001" customHeight="1" x14ac:dyDescent="0.2">
      <c r="A35" s="137" t="s">
        <v>2476</v>
      </c>
      <c r="B35" s="136" t="s">
        <v>2475</v>
      </c>
      <c r="C35" s="704"/>
      <c r="D35" s="702"/>
      <c r="E35" s="159">
        <v>786309238220</v>
      </c>
      <c r="F35" s="127">
        <v>10</v>
      </c>
      <c r="G35" s="1038"/>
      <c r="H35" s="1039"/>
      <c r="I35" s="1039"/>
      <c r="J35" s="1039"/>
      <c r="K35" s="1039"/>
      <c r="L35" s="1039"/>
      <c r="M35" s="1039"/>
      <c r="N35" s="1039"/>
      <c r="O35" s="1039"/>
      <c r="P35" s="1039"/>
      <c r="Q35" s="1039"/>
      <c r="R35" s="1039"/>
      <c r="S35" s="1039"/>
      <c r="T35" s="1039"/>
      <c r="V35" s="245"/>
    </row>
    <row r="36" spans="1:22" ht="20.100000000000001" customHeight="1" x14ac:dyDescent="0.2">
      <c r="A36" s="137" t="s">
        <v>2474</v>
      </c>
      <c r="B36" s="136" t="s">
        <v>2473</v>
      </c>
      <c r="C36" s="704"/>
      <c r="D36" s="702"/>
      <c r="E36" s="159">
        <v>786309238237</v>
      </c>
      <c r="F36" s="127">
        <v>10</v>
      </c>
      <c r="G36" s="1040"/>
      <c r="H36" s="1041"/>
      <c r="I36" s="1041"/>
      <c r="J36" s="1041"/>
      <c r="K36" s="1041"/>
      <c r="L36" s="1041"/>
      <c r="M36" s="1041"/>
      <c r="N36" s="1041"/>
      <c r="O36" s="1041"/>
      <c r="P36" s="1041"/>
      <c r="Q36" s="1041"/>
      <c r="R36" s="1041"/>
      <c r="S36" s="1041"/>
      <c r="T36" s="1041"/>
      <c r="V36" s="245"/>
    </row>
    <row r="37" spans="1:22" ht="75" customHeight="1" x14ac:dyDescent="0.2">
      <c r="A37" s="59" t="s">
        <v>2472</v>
      </c>
      <c r="B37" s="49" t="s">
        <v>2471</v>
      </c>
      <c r="C37" s="704"/>
      <c r="D37" s="702" t="s">
        <v>2470</v>
      </c>
      <c r="E37" s="141" t="s">
        <v>2469</v>
      </c>
      <c r="F37" s="48">
        <v>25</v>
      </c>
      <c r="G37" s="48">
        <v>25</v>
      </c>
      <c r="H37" s="56">
        <v>2.7349999999999999</v>
      </c>
      <c r="I37" s="56">
        <v>17</v>
      </c>
      <c r="J37" s="56">
        <v>15</v>
      </c>
      <c r="K37" s="56">
        <v>3.6</v>
      </c>
      <c r="L37" s="56">
        <f>(K37*J37*I37)/1728</f>
        <v>0.53125</v>
      </c>
      <c r="M37" s="56" t="s">
        <v>23</v>
      </c>
      <c r="N37" s="56">
        <v>16.8</v>
      </c>
      <c r="O37" s="56">
        <v>14.5</v>
      </c>
      <c r="P37" s="56">
        <v>3.1</v>
      </c>
      <c r="Q37" s="56">
        <f>(P37*O37*N37)/1728</f>
        <v>0.43701388888888892</v>
      </c>
      <c r="R37" s="163" t="s">
        <v>23</v>
      </c>
      <c r="S37" s="72">
        <v>0.6</v>
      </c>
      <c r="T37" s="72">
        <f>S37*F37</f>
        <v>15</v>
      </c>
      <c r="V37" s="245"/>
    </row>
    <row r="38" spans="1:22" ht="20.100000000000001" customHeight="1" x14ac:dyDescent="0.2">
      <c r="A38" s="137" t="s">
        <v>2468</v>
      </c>
      <c r="B38" s="136" t="s">
        <v>2467</v>
      </c>
      <c r="C38" s="704"/>
      <c r="D38" s="702"/>
      <c r="E38" s="159">
        <v>786309238251</v>
      </c>
      <c r="F38" s="127">
        <v>5</v>
      </c>
      <c r="G38" s="10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7"/>
      <c r="T38" s="1037"/>
      <c r="V38" s="245"/>
    </row>
    <row r="39" spans="1:22" ht="20.100000000000001" customHeight="1" x14ac:dyDescent="0.2">
      <c r="A39" s="137" t="s">
        <v>2466</v>
      </c>
      <c r="B39" s="136" t="s">
        <v>2465</v>
      </c>
      <c r="C39" s="704"/>
      <c r="D39" s="702"/>
      <c r="E39" s="159">
        <v>786309238268</v>
      </c>
      <c r="F39" s="127">
        <v>5</v>
      </c>
      <c r="G39" s="1038"/>
      <c r="H39" s="1039"/>
      <c r="I39" s="1039"/>
      <c r="J39" s="1039"/>
      <c r="K39" s="1039"/>
      <c r="L39" s="1039"/>
      <c r="M39" s="1039"/>
      <c r="N39" s="1039"/>
      <c r="O39" s="1039"/>
      <c r="P39" s="1039"/>
      <c r="Q39" s="1039"/>
      <c r="R39" s="1039"/>
      <c r="S39" s="1039"/>
      <c r="T39" s="1039"/>
      <c r="V39" s="245"/>
    </row>
    <row r="40" spans="1:22" ht="20.100000000000001" customHeight="1" x14ac:dyDescent="0.2">
      <c r="A40" s="137" t="s">
        <v>2464</v>
      </c>
      <c r="B40" s="136" t="s">
        <v>2463</v>
      </c>
      <c r="C40" s="704"/>
      <c r="D40" s="702"/>
      <c r="E40" s="159">
        <v>786309238275</v>
      </c>
      <c r="F40" s="127">
        <v>5</v>
      </c>
      <c r="G40" s="1038"/>
      <c r="H40" s="1039"/>
      <c r="I40" s="1039"/>
      <c r="J40" s="1039"/>
      <c r="K40" s="1039"/>
      <c r="L40" s="1039"/>
      <c r="M40" s="1039"/>
      <c r="N40" s="1039"/>
      <c r="O40" s="1039"/>
      <c r="P40" s="1039"/>
      <c r="Q40" s="1039"/>
      <c r="R40" s="1039"/>
      <c r="S40" s="1039"/>
      <c r="T40" s="1039"/>
      <c r="V40" s="245"/>
    </row>
    <row r="41" spans="1:22" ht="20.100000000000001" customHeight="1" x14ac:dyDescent="0.2">
      <c r="A41" s="137" t="s">
        <v>2462</v>
      </c>
      <c r="B41" s="136" t="s">
        <v>2461</v>
      </c>
      <c r="C41" s="704"/>
      <c r="D41" s="702"/>
      <c r="E41" s="159">
        <v>786309238282</v>
      </c>
      <c r="F41" s="127">
        <v>5</v>
      </c>
      <c r="G41" s="1038"/>
      <c r="H41" s="1039"/>
      <c r="I41" s="1039"/>
      <c r="J41" s="1039"/>
      <c r="K41" s="1039"/>
      <c r="L41" s="1039"/>
      <c r="M41" s="1039"/>
      <c r="N41" s="1039"/>
      <c r="O41" s="1039"/>
      <c r="P41" s="1039"/>
      <c r="Q41" s="1039"/>
      <c r="R41" s="1039"/>
      <c r="S41" s="1039"/>
      <c r="T41" s="1039"/>
      <c r="V41" s="245"/>
    </row>
    <row r="42" spans="1:22" ht="20.100000000000001" customHeight="1" x14ac:dyDescent="0.2">
      <c r="A42" s="137" t="s">
        <v>2460</v>
      </c>
      <c r="B42" s="136" t="s">
        <v>2459</v>
      </c>
      <c r="C42" s="704"/>
      <c r="D42" s="702"/>
      <c r="E42" s="159">
        <v>786309238299</v>
      </c>
      <c r="F42" s="127">
        <v>5</v>
      </c>
      <c r="G42" s="1040"/>
      <c r="H42" s="1041"/>
      <c r="I42" s="1041"/>
      <c r="J42" s="1041"/>
      <c r="K42" s="1041"/>
      <c r="L42" s="1041"/>
      <c r="M42" s="1041"/>
      <c r="N42" s="1041"/>
      <c r="O42" s="1041"/>
      <c r="P42" s="1041"/>
      <c r="Q42" s="1041"/>
      <c r="R42" s="1041"/>
      <c r="S42" s="1041"/>
      <c r="T42" s="1041"/>
      <c r="V42" s="245"/>
    </row>
    <row r="43" spans="1:22" ht="75" customHeight="1" x14ac:dyDescent="0.2">
      <c r="A43" s="59" t="s">
        <v>2458</v>
      </c>
      <c r="B43" s="49" t="s">
        <v>2457</v>
      </c>
      <c r="C43" s="704"/>
      <c r="D43" s="702" t="s">
        <v>2456</v>
      </c>
      <c r="E43" s="141" t="s">
        <v>2455</v>
      </c>
      <c r="F43" s="48">
        <v>15</v>
      </c>
      <c r="G43" s="48">
        <v>15</v>
      </c>
      <c r="H43" s="56">
        <v>5.15</v>
      </c>
      <c r="I43" s="56">
        <v>15</v>
      </c>
      <c r="J43" s="56">
        <v>16.7</v>
      </c>
      <c r="K43" s="56">
        <v>3.8</v>
      </c>
      <c r="L43" s="56">
        <f>(K43*J43*I43)/1728</f>
        <v>0.55086805555555551</v>
      </c>
      <c r="M43" s="56" t="s">
        <v>23</v>
      </c>
      <c r="N43" s="56">
        <v>15.3</v>
      </c>
      <c r="O43" s="56">
        <v>16.5</v>
      </c>
      <c r="P43" s="56">
        <v>3.5</v>
      </c>
      <c r="Q43" s="56">
        <f>(P43*O43*N43)/1728</f>
        <v>0.51132812500000002</v>
      </c>
      <c r="R43" s="73" t="s">
        <v>23</v>
      </c>
      <c r="S43" s="72">
        <v>1.45</v>
      </c>
      <c r="T43" s="72">
        <f>S43*F43</f>
        <v>21.75</v>
      </c>
      <c r="V43" s="245"/>
    </row>
    <row r="44" spans="1:22" ht="20.100000000000001" customHeight="1" x14ac:dyDescent="0.2">
      <c r="A44" s="179" t="s">
        <v>2454</v>
      </c>
      <c r="B44" s="136" t="s">
        <v>2453</v>
      </c>
      <c r="C44" s="704"/>
      <c r="D44" s="702"/>
      <c r="E44" s="159">
        <v>786309238312</v>
      </c>
      <c r="F44" s="127">
        <v>5</v>
      </c>
      <c r="G44" s="10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7"/>
      <c r="T44" s="1037"/>
      <c r="V44" s="245"/>
    </row>
    <row r="45" spans="1:22" ht="20.100000000000001" customHeight="1" x14ac:dyDescent="0.2">
      <c r="A45" s="179" t="s">
        <v>2452</v>
      </c>
      <c r="B45" s="136" t="s">
        <v>2451</v>
      </c>
      <c r="C45" s="704"/>
      <c r="D45" s="702"/>
      <c r="E45" s="159">
        <v>786309238329</v>
      </c>
      <c r="F45" s="127">
        <v>5</v>
      </c>
      <c r="G45" s="1038"/>
      <c r="H45" s="1039"/>
      <c r="I45" s="1039"/>
      <c r="J45" s="1039"/>
      <c r="K45" s="1039"/>
      <c r="L45" s="1039"/>
      <c r="M45" s="1039"/>
      <c r="N45" s="1039"/>
      <c r="O45" s="1039"/>
      <c r="P45" s="1039"/>
      <c r="Q45" s="1039"/>
      <c r="R45" s="1039"/>
      <c r="S45" s="1039"/>
      <c r="T45" s="1039"/>
      <c r="V45" s="245"/>
    </row>
    <row r="46" spans="1:22" ht="20.100000000000001" customHeight="1" x14ac:dyDescent="0.2">
      <c r="A46" s="179" t="s">
        <v>2450</v>
      </c>
      <c r="B46" s="136" t="s">
        <v>2449</v>
      </c>
      <c r="C46" s="704"/>
      <c r="D46" s="702"/>
      <c r="E46" s="159">
        <v>786309238336</v>
      </c>
      <c r="F46" s="127">
        <v>5</v>
      </c>
      <c r="G46" s="1038"/>
      <c r="H46" s="1039"/>
      <c r="I46" s="1039"/>
      <c r="J46" s="1039"/>
      <c r="K46" s="1039"/>
      <c r="L46" s="1039"/>
      <c r="M46" s="1039"/>
      <c r="N46" s="1039"/>
      <c r="O46" s="1039"/>
      <c r="P46" s="1039"/>
      <c r="Q46" s="1039"/>
      <c r="R46" s="1039"/>
      <c r="S46" s="1039"/>
      <c r="T46" s="1039"/>
      <c r="V46" s="245"/>
    </row>
    <row r="47" spans="1:22" ht="75" customHeight="1" x14ac:dyDescent="0.2">
      <c r="A47" s="59" t="s">
        <v>2448</v>
      </c>
      <c r="B47" s="49" t="s">
        <v>2447</v>
      </c>
      <c r="C47" s="704"/>
      <c r="D47" s="702" t="s">
        <v>2446</v>
      </c>
      <c r="E47" s="141" t="s">
        <v>2445</v>
      </c>
      <c r="F47" s="48">
        <v>60</v>
      </c>
      <c r="G47" s="48">
        <v>60</v>
      </c>
      <c r="H47" s="56">
        <v>2.7349999999999999</v>
      </c>
      <c r="I47" s="56">
        <v>11.9</v>
      </c>
      <c r="J47" s="56">
        <v>16.7</v>
      </c>
      <c r="K47" s="56">
        <v>3.6</v>
      </c>
      <c r="L47" s="56">
        <f>(K47*J47*I47)/1728</f>
        <v>0.41402083333333334</v>
      </c>
      <c r="M47" s="56" t="s">
        <v>23</v>
      </c>
      <c r="N47" s="56">
        <v>11.2</v>
      </c>
      <c r="O47" s="56">
        <v>16.3</v>
      </c>
      <c r="P47" s="56">
        <v>3.3</v>
      </c>
      <c r="Q47" s="56">
        <f>(P47*O47*N47)/1728</f>
        <v>0.34863888888888889</v>
      </c>
      <c r="R47" s="73" t="s">
        <v>23</v>
      </c>
      <c r="S47" s="72">
        <v>0.5</v>
      </c>
      <c r="T47" s="72">
        <f>S47*F47</f>
        <v>30</v>
      </c>
      <c r="V47" s="245"/>
    </row>
    <row r="48" spans="1:22" ht="20.100000000000001" customHeight="1" x14ac:dyDescent="0.2">
      <c r="A48" s="179" t="s">
        <v>2444</v>
      </c>
      <c r="B48" s="136" t="s">
        <v>2443</v>
      </c>
      <c r="C48" s="704"/>
      <c r="D48" s="702"/>
      <c r="E48" s="159">
        <v>786309238350</v>
      </c>
      <c r="F48" s="127">
        <v>20</v>
      </c>
      <c r="G48" s="10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7"/>
      <c r="T48" s="1037"/>
      <c r="V48" s="245"/>
    </row>
    <row r="49" spans="1:22" ht="20.100000000000001" customHeight="1" x14ac:dyDescent="0.2">
      <c r="A49" s="179" t="s">
        <v>2442</v>
      </c>
      <c r="B49" s="136" t="s">
        <v>2441</v>
      </c>
      <c r="C49" s="704"/>
      <c r="D49" s="702"/>
      <c r="E49" s="159">
        <v>786309238367</v>
      </c>
      <c r="F49" s="127">
        <v>20</v>
      </c>
      <c r="G49" s="1038"/>
      <c r="H49" s="1039"/>
      <c r="I49" s="1039"/>
      <c r="J49" s="1039"/>
      <c r="K49" s="1039"/>
      <c r="L49" s="1039"/>
      <c r="M49" s="1039"/>
      <c r="N49" s="1039"/>
      <c r="O49" s="1039"/>
      <c r="P49" s="1039"/>
      <c r="Q49" s="1039"/>
      <c r="R49" s="1039"/>
      <c r="S49" s="1039"/>
      <c r="T49" s="1039"/>
      <c r="V49" s="245"/>
    </row>
    <row r="50" spans="1:22" ht="20.100000000000001" customHeight="1" x14ac:dyDescent="0.2">
      <c r="A50" s="179" t="s">
        <v>2440</v>
      </c>
      <c r="B50" s="136" t="s">
        <v>2439</v>
      </c>
      <c r="C50" s="704"/>
      <c r="D50" s="702"/>
      <c r="E50" s="159">
        <v>786309238374</v>
      </c>
      <c r="F50" s="127">
        <v>20</v>
      </c>
      <c r="G50" s="1038"/>
      <c r="H50" s="1039"/>
      <c r="I50" s="1039"/>
      <c r="J50" s="1039"/>
      <c r="K50" s="1039"/>
      <c r="L50" s="1039"/>
      <c r="M50" s="1039"/>
      <c r="N50" s="1039"/>
      <c r="O50" s="1039"/>
      <c r="P50" s="1039"/>
      <c r="Q50" s="1039"/>
      <c r="R50" s="1039"/>
      <c r="S50" s="1039"/>
      <c r="T50" s="1039"/>
      <c r="V50" s="245"/>
    </row>
    <row r="51" spans="1:22" ht="75" customHeight="1" x14ac:dyDescent="0.2">
      <c r="A51" s="59" t="s">
        <v>2438</v>
      </c>
      <c r="B51" s="49" t="s">
        <v>2437</v>
      </c>
      <c r="C51" s="704"/>
      <c r="D51" s="702" t="s">
        <v>2436</v>
      </c>
      <c r="E51" s="141" t="s">
        <v>2435</v>
      </c>
      <c r="F51" s="48">
        <v>24</v>
      </c>
      <c r="G51" s="48">
        <v>24</v>
      </c>
      <c r="H51" s="56">
        <v>3.1</v>
      </c>
      <c r="I51" s="56">
        <v>22.4</v>
      </c>
      <c r="J51" s="56">
        <v>16.7</v>
      </c>
      <c r="K51" s="56">
        <v>8.6999999999999993</v>
      </c>
      <c r="L51" s="56">
        <f>(K51*J51*I51)/1728</f>
        <v>1.8833888888888888</v>
      </c>
      <c r="M51" s="56" t="s">
        <v>23</v>
      </c>
      <c r="N51" s="56" t="s">
        <v>23</v>
      </c>
      <c r="O51" s="56" t="s">
        <v>23</v>
      </c>
      <c r="P51" s="56" t="s">
        <v>23</v>
      </c>
      <c r="Q51" s="56" t="s">
        <v>23</v>
      </c>
      <c r="R51" s="73" t="s">
        <v>23</v>
      </c>
      <c r="S51" s="72">
        <v>1.5</v>
      </c>
      <c r="T51" s="72">
        <f>S51*F51</f>
        <v>36</v>
      </c>
      <c r="V51" s="245"/>
    </row>
    <row r="52" spans="1:22" ht="20.100000000000001" customHeight="1" x14ac:dyDescent="0.2">
      <c r="A52" s="179" t="s">
        <v>2434</v>
      </c>
      <c r="B52" s="136" t="s">
        <v>2433</v>
      </c>
      <c r="C52" s="704"/>
      <c r="D52" s="702"/>
      <c r="E52" s="159">
        <v>786309238398</v>
      </c>
      <c r="F52" s="127">
        <v>6</v>
      </c>
      <c r="G52" s="10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7"/>
      <c r="T52" s="1037"/>
      <c r="V52" s="245"/>
    </row>
    <row r="53" spans="1:22" ht="20.100000000000001" customHeight="1" x14ac:dyDescent="0.2">
      <c r="A53" s="179" t="s">
        <v>2432</v>
      </c>
      <c r="B53" s="136" t="s">
        <v>2431</v>
      </c>
      <c r="C53" s="704"/>
      <c r="D53" s="702"/>
      <c r="E53" s="159">
        <v>786309238404</v>
      </c>
      <c r="F53" s="127">
        <v>6</v>
      </c>
      <c r="G53" s="1038"/>
      <c r="H53" s="1039"/>
      <c r="I53" s="1039"/>
      <c r="J53" s="1039"/>
      <c r="K53" s="1039"/>
      <c r="L53" s="1039"/>
      <c r="M53" s="1039"/>
      <c r="N53" s="1039"/>
      <c r="O53" s="1039"/>
      <c r="P53" s="1039"/>
      <c r="Q53" s="1039"/>
      <c r="R53" s="1039"/>
      <c r="S53" s="1039"/>
      <c r="T53" s="1039"/>
      <c r="V53" s="245"/>
    </row>
    <row r="54" spans="1:22" ht="20.100000000000001" customHeight="1" x14ac:dyDescent="0.2">
      <c r="A54" s="179" t="s">
        <v>2430</v>
      </c>
      <c r="B54" s="136" t="s">
        <v>2429</v>
      </c>
      <c r="C54" s="704"/>
      <c r="D54" s="702"/>
      <c r="E54" s="159">
        <v>786309238411</v>
      </c>
      <c r="F54" s="127">
        <v>6</v>
      </c>
      <c r="G54" s="1038"/>
      <c r="H54" s="1039"/>
      <c r="I54" s="1039"/>
      <c r="J54" s="1039"/>
      <c r="K54" s="1039"/>
      <c r="L54" s="1039"/>
      <c r="M54" s="1039"/>
      <c r="N54" s="1039"/>
      <c r="O54" s="1039"/>
      <c r="P54" s="1039"/>
      <c r="Q54" s="1039"/>
      <c r="R54" s="1039"/>
      <c r="S54" s="1039"/>
      <c r="T54" s="1039"/>
      <c r="V54" s="245"/>
    </row>
    <row r="55" spans="1:22" ht="20.100000000000001" customHeight="1" x14ac:dyDescent="0.2">
      <c r="A55" s="179" t="s">
        <v>2428</v>
      </c>
      <c r="B55" s="136" t="s">
        <v>2427</v>
      </c>
      <c r="C55" s="704"/>
      <c r="D55" s="702"/>
      <c r="E55" s="159">
        <v>786309238428</v>
      </c>
      <c r="F55" s="127">
        <v>6</v>
      </c>
      <c r="G55" s="1040"/>
      <c r="H55" s="1041"/>
      <c r="I55" s="1041"/>
      <c r="J55" s="1041"/>
      <c r="K55" s="1041"/>
      <c r="L55" s="1041"/>
      <c r="M55" s="1041"/>
      <c r="N55" s="1041"/>
      <c r="O55" s="1041"/>
      <c r="P55" s="1041"/>
      <c r="Q55" s="1041"/>
      <c r="R55" s="1041"/>
      <c r="S55" s="1041"/>
      <c r="T55" s="1041"/>
      <c r="V55" s="245"/>
    </row>
    <row r="56" spans="1:22" ht="75" customHeight="1" x14ac:dyDescent="0.2">
      <c r="A56" s="59" t="s">
        <v>2426</v>
      </c>
      <c r="B56" s="49" t="s">
        <v>2425</v>
      </c>
      <c r="C56" s="704"/>
      <c r="D56" s="702" t="s">
        <v>2424</v>
      </c>
      <c r="E56" s="141" t="s">
        <v>2423</v>
      </c>
      <c r="F56" s="48">
        <v>36</v>
      </c>
      <c r="G56" s="48">
        <v>36</v>
      </c>
      <c r="H56" s="56">
        <v>3.5</v>
      </c>
      <c r="I56" s="56">
        <v>14.4</v>
      </c>
      <c r="J56" s="56">
        <v>12.6</v>
      </c>
      <c r="K56" s="56">
        <v>9.9</v>
      </c>
      <c r="L56" s="56">
        <f>(K56*J56*I56)/1728</f>
        <v>1.0394999999999999</v>
      </c>
      <c r="M56" s="56" t="s">
        <v>23</v>
      </c>
      <c r="N56" s="56" t="s">
        <v>23</v>
      </c>
      <c r="O56" s="56" t="s">
        <v>23</v>
      </c>
      <c r="P56" s="56" t="s">
        <v>23</v>
      </c>
      <c r="Q56" s="56" t="s">
        <v>23</v>
      </c>
      <c r="R56" s="73" t="s">
        <v>23</v>
      </c>
      <c r="S56" s="72">
        <v>0.8</v>
      </c>
      <c r="T56" s="72">
        <f>S56*F56</f>
        <v>28.8</v>
      </c>
      <c r="V56" s="245"/>
    </row>
    <row r="57" spans="1:22" ht="20.100000000000001" customHeight="1" x14ac:dyDescent="0.2">
      <c r="A57" s="179" t="s">
        <v>2422</v>
      </c>
      <c r="B57" s="136" t="s">
        <v>2421</v>
      </c>
      <c r="C57" s="704"/>
      <c r="D57" s="702"/>
      <c r="E57" s="159">
        <v>786309238442</v>
      </c>
      <c r="F57" s="127">
        <v>9</v>
      </c>
      <c r="G57" s="1036"/>
      <c r="H57" s="1037"/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7"/>
      <c r="T57" s="1037"/>
      <c r="V57" s="245"/>
    </row>
    <row r="58" spans="1:22" ht="20.100000000000001" customHeight="1" x14ac:dyDescent="0.2">
      <c r="A58" s="179" t="s">
        <v>2420</v>
      </c>
      <c r="B58" s="136" t="s">
        <v>2419</v>
      </c>
      <c r="C58" s="704"/>
      <c r="D58" s="702"/>
      <c r="E58" s="159">
        <v>786309238459</v>
      </c>
      <c r="F58" s="127">
        <v>9</v>
      </c>
      <c r="G58" s="1038"/>
      <c r="H58" s="1039"/>
      <c r="I58" s="1039"/>
      <c r="J58" s="1039"/>
      <c r="K58" s="1039"/>
      <c r="L58" s="1039"/>
      <c r="M58" s="1039"/>
      <c r="N58" s="1039"/>
      <c r="O58" s="1039"/>
      <c r="P58" s="1039"/>
      <c r="Q58" s="1039"/>
      <c r="R58" s="1039"/>
      <c r="S58" s="1039"/>
      <c r="T58" s="1039"/>
      <c r="V58" s="245"/>
    </row>
    <row r="59" spans="1:22" ht="20.100000000000001" customHeight="1" x14ac:dyDescent="0.2">
      <c r="A59" s="179" t="s">
        <v>2418</v>
      </c>
      <c r="B59" s="136" t="s">
        <v>2417</v>
      </c>
      <c r="C59" s="704"/>
      <c r="D59" s="702"/>
      <c r="E59" s="159">
        <v>786309238466</v>
      </c>
      <c r="F59" s="127">
        <v>9</v>
      </c>
      <c r="G59" s="1038"/>
      <c r="H59" s="1039"/>
      <c r="I59" s="1039"/>
      <c r="J59" s="1039"/>
      <c r="K59" s="1039"/>
      <c r="L59" s="1039"/>
      <c r="M59" s="1039"/>
      <c r="N59" s="1039"/>
      <c r="O59" s="1039"/>
      <c r="P59" s="1039"/>
      <c r="Q59" s="1039"/>
      <c r="R59" s="1039"/>
      <c r="S59" s="1039"/>
      <c r="T59" s="1039"/>
      <c r="V59" s="245"/>
    </row>
    <row r="60" spans="1:22" ht="20.100000000000001" customHeight="1" x14ac:dyDescent="0.2">
      <c r="A60" s="179" t="s">
        <v>2416</v>
      </c>
      <c r="B60" s="136" t="s">
        <v>2415</v>
      </c>
      <c r="C60" s="704"/>
      <c r="D60" s="702"/>
      <c r="E60" s="159">
        <v>786309238473</v>
      </c>
      <c r="F60" s="127">
        <v>9</v>
      </c>
      <c r="G60" s="1040"/>
      <c r="H60" s="1041"/>
      <c r="I60" s="1041"/>
      <c r="J60" s="1041"/>
      <c r="K60" s="1041"/>
      <c r="L60" s="1041"/>
      <c r="M60" s="1041"/>
      <c r="N60" s="1041"/>
      <c r="O60" s="1041"/>
      <c r="P60" s="1041"/>
      <c r="Q60" s="1041"/>
      <c r="R60" s="1041"/>
      <c r="S60" s="1041"/>
      <c r="T60" s="1041"/>
      <c r="V60" s="245"/>
    </row>
    <row r="61" spans="1:22" ht="20.100000000000001" customHeight="1" x14ac:dyDescent="0.2"/>
    <row r="62" spans="1:22" ht="20.100000000000001" customHeight="1" x14ac:dyDescent="0.2"/>
    <row r="63" spans="1:22" ht="20.100000000000001" customHeight="1" x14ac:dyDescent="0.2"/>
  </sheetData>
  <mergeCells count="38">
    <mergeCell ref="C21:C26"/>
    <mergeCell ref="D21:D26"/>
    <mergeCell ref="G22:T26"/>
    <mergeCell ref="A12:T13"/>
    <mergeCell ref="A14:G14"/>
    <mergeCell ref="H14:L14"/>
    <mergeCell ref="M14:Q14"/>
    <mergeCell ref="C16:C20"/>
    <mergeCell ref="D16:D20"/>
    <mergeCell ref="G17:T20"/>
    <mergeCell ref="S14:T14"/>
    <mergeCell ref="A2:U2"/>
    <mergeCell ref="A3:U3"/>
    <mergeCell ref="A4:U4"/>
    <mergeCell ref="A5:U5"/>
    <mergeCell ref="A10:E10"/>
    <mergeCell ref="C37:C42"/>
    <mergeCell ref="D37:D42"/>
    <mergeCell ref="G38:T42"/>
    <mergeCell ref="C51:C55"/>
    <mergeCell ref="D51:D55"/>
    <mergeCell ref="G52:T55"/>
    <mergeCell ref="C29:C36"/>
    <mergeCell ref="D29:D36"/>
    <mergeCell ref="G30:T36"/>
    <mergeCell ref="A27:G27"/>
    <mergeCell ref="H27:L27"/>
    <mergeCell ref="M27:Q27"/>
    <mergeCell ref="S27:T27"/>
    <mergeCell ref="C56:C60"/>
    <mergeCell ref="D56:D60"/>
    <mergeCell ref="G57:T60"/>
    <mergeCell ref="C43:C46"/>
    <mergeCell ref="D43:D46"/>
    <mergeCell ref="G44:T46"/>
    <mergeCell ref="C47:C50"/>
    <mergeCell ref="D47:D50"/>
    <mergeCell ref="G48:T50"/>
  </mergeCells>
  <dataValidations count="1">
    <dataValidation type="textLength" allowBlank="1" showInputMessage="1" showErrorMessage="1" sqref="B16:B60" xr:uid="{3142B49C-874C-468B-992D-8C5313FD0FF6}">
      <formula1>1</formula1>
      <formula2>30</formula2>
    </dataValidation>
  </dataValidations>
  <printOptions horizontalCentered="1"/>
  <pageMargins left="0.25" right="0.25" top="0.75" bottom="0.75" header="0.3" footer="0.3"/>
  <pageSetup scale="51" fitToHeight="0" orientation="landscape" r:id="rId1"/>
  <headerFooter alignWithMargins="0">
    <oddFooter>&amp;LPricing Valid Thru 8/31/2023&amp;C&amp;P of &amp;N&amp;RAll Information is Subject to Change</oddFooter>
  </headerFooter>
  <rowBreaks count="1" manualBreakCount="1">
    <brk id="26" max="2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90EEC-A8EB-458A-9972-13DF683D76DE}">
  <sheetPr>
    <pageSetUpPr fitToPage="1"/>
  </sheetPr>
  <dimension ref="A1:U32"/>
  <sheetViews>
    <sheetView view="pageBreakPreview" zoomScale="80" zoomScaleNormal="50" zoomScaleSheetLayoutView="80" workbookViewId="0">
      <selection activeCell="S1" sqref="S1:T1048576"/>
    </sheetView>
  </sheetViews>
  <sheetFormatPr defaultColWidth="27.7109375" defaultRowHeight="15" x14ac:dyDescent="0.2"/>
  <cols>
    <col min="1" max="1" width="21.140625" style="14" bestFit="1" customWidth="1"/>
    <col min="2" max="2" width="41.28515625" style="2" bestFit="1" customWidth="1"/>
    <col min="3" max="3" width="27" style="2" customWidth="1"/>
    <col min="4" max="4" width="28.140625" style="33" customWidth="1"/>
    <col min="5" max="5" width="28.28515625" style="31" bestFit="1" customWidth="1"/>
    <col min="6" max="7" width="6.85546875" style="33" customWidth="1"/>
    <col min="8" max="8" width="7.5703125" style="33" customWidth="1"/>
    <col min="9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65" bestFit="1" customWidth="1"/>
    <col min="19" max="20" width="13" style="64" customWidth="1"/>
    <col min="21" max="21" width="9.140625" style="2" customWidth="1"/>
    <col min="22" max="16384" width="27.7109375" style="2"/>
  </cols>
  <sheetData>
    <row r="1" spans="1:21" ht="12.75" customHeight="1" x14ac:dyDescent="0.3">
      <c r="A1" s="604"/>
      <c r="B1" s="602"/>
      <c r="C1" s="602"/>
      <c r="D1" s="602"/>
      <c r="E1" s="603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  <c r="R1" s="601"/>
      <c r="S1" s="600"/>
      <c r="T1" s="600"/>
    </row>
    <row r="2" spans="1:21" s="15" customFormat="1" ht="25.5" customHeight="1" x14ac:dyDescent="0.35">
      <c r="A2" s="1042" t="s">
        <v>175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</row>
    <row r="3" spans="1:21" s="15" customFormat="1" ht="25.5" customHeight="1" x14ac:dyDescent="0.35">
      <c r="A3" s="1042" t="s">
        <v>2562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</row>
    <row r="4" spans="1:21" s="15" customFormat="1" ht="25.5" customHeight="1" x14ac:dyDescent="0.35">
      <c r="A4" s="1043" t="s">
        <v>2561</v>
      </c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</row>
    <row r="5" spans="1:21" s="15" customFormat="1" ht="25.5" customHeight="1" x14ac:dyDescent="0.35">
      <c r="A5" s="1043" t="s">
        <v>22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</row>
    <row r="6" spans="1:21" ht="12.75" customHeight="1" x14ac:dyDescent="0.2">
      <c r="A6" s="599" t="s">
        <v>0</v>
      </c>
      <c r="B6" s="117"/>
      <c r="C6" s="117"/>
      <c r="D6" s="101"/>
      <c r="E6" s="116"/>
      <c r="F6" s="121"/>
      <c r="G6" s="120"/>
      <c r="H6" s="120"/>
      <c r="I6" s="120"/>
      <c r="J6" s="120"/>
      <c r="K6" s="120"/>
      <c r="L6" s="122"/>
      <c r="M6" s="120"/>
      <c r="N6" s="113"/>
      <c r="O6" s="113"/>
      <c r="P6" s="118"/>
      <c r="Q6" s="98"/>
      <c r="R6" s="111"/>
      <c r="S6" s="110"/>
      <c r="T6" s="110"/>
    </row>
    <row r="7" spans="1:21" ht="12.75" customHeight="1" x14ac:dyDescent="0.2">
      <c r="A7" s="599" t="s">
        <v>1</v>
      </c>
      <c r="B7" s="117"/>
      <c r="C7" s="117"/>
      <c r="D7" s="101"/>
      <c r="E7" s="116"/>
      <c r="F7" s="121"/>
      <c r="G7" s="114"/>
      <c r="H7" s="114"/>
      <c r="I7" s="114"/>
      <c r="J7" s="114"/>
      <c r="K7" s="114"/>
      <c r="L7" s="115"/>
      <c r="M7" s="120"/>
      <c r="N7" s="113"/>
      <c r="O7" s="119"/>
      <c r="P7" s="118"/>
      <c r="Q7" s="98"/>
      <c r="R7" s="111"/>
      <c r="S7" s="110"/>
      <c r="T7" s="110"/>
    </row>
    <row r="8" spans="1:21" ht="12.75" customHeight="1" x14ac:dyDescent="0.2">
      <c r="A8" s="599" t="s">
        <v>3</v>
      </c>
      <c r="B8" s="117"/>
      <c r="C8" s="117"/>
      <c r="D8" s="101"/>
      <c r="E8" s="116"/>
      <c r="F8" s="101"/>
      <c r="G8" s="113"/>
      <c r="H8" s="113"/>
      <c r="I8" s="113"/>
      <c r="J8" s="113"/>
      <c r="K8" s="114"/>
      <c r="L8" s="115"/>
      <c r="M8" s="114"/>
      <c r="N8" s="113"/>
      <c r="O8" s="112"/>
      <c r="P8" s="98"/>
      <c r="Q8" s="98"/>
      <c r="R8" s="111"/>
      <c r="S8" s="110"/>
      <c r="T8" s="110"/>
    </row>
    <row r="9" spans="1:21" s="10" customFormat="1" ht="12.75" customHeight="1" x14ac:dyDescent="0.15">
      <c r="A9" s="599" t="s">
        <v>2</v>
      </c>
      <c r="B9" s="109"/>
      <c r="C9" s="109"/>
      <c r="D9" s="108"/>
      <c r="E9" s="107"/>
      <c r="F9" s="101"/>
      <c r="G9" s="106"/>
      <c r="H9" s="105"/>
      <c r="I9" s="105"/>
      <c r="J9" s="105"/>
      <c r="K9" s="105"/>
      <c r="L9" s="105"/>
      <c r="M9" s="105"/>
      <c r="N9" s="105"/>
      <c r="O9" s="105"/>
      <c r="P9" s="98"/>
      <c r="Q9" s="98"/>
      <c r="R9" s="104"/>
      <c r="S9" s="103"/>
      <c r="T9" s="103"/>
    </row>
    <row r="10" spans="1:21" s="7" customFormat="1" ht="15.75" x14ac:dyDescent="0.2">
      <c r="A10" s="1044"/>
      <c r="B10" s="716"/>
      <c r="C10" s="716"/>
      <c r="D10" s="716"/>
      <c r="E10" s="716"/>
      <c r="F10" s="101"/>
      <c r="G10" s="101"/>
      <c r="H10" s="101"/>
      <c r="I10" s="101"/>
      <c r="J10" s="101"/>
      <c r="K10" s="100"/>
      <c r="L10" s="100"/>
      <c r="M10" s="100"/>
      <c r="N10" s="100"/>
      <c r="O10" s="99"/>
      <c r="P10" s="98"/>
      <c r="Q10" s="98"/>
      <c r="R10" s="97"/>
      <c r="S10" s="96"/>
      <c r="T10" s="96"/>
    </row>
    <row r="11" spans="1:21" s="7" customFormat="1" ht="16.5" thickBot="1" x14ac:dyDescent="0.25">
      <c r="A11" s="598"/>
      <c r="B11" s="102"/>
      <c r="C11" s="102"/>
      <c r="D11" s="102"/>
      <c r="E11" s="102"/>
      <c r="F11" s="101"/>
      <c r="G11" s="101"/>
      <c r="H11" s="101"/>
      <c r="I11" s="101"/>
      <c r="J11" s="101"/>
      <c r="K11" s="100"/>
      <c r="L11" s="100"/>
      <c r="M11" s="100"/>
      <c r="N11" s="100"/>
      <c r="O11" s="99"/>
      <c r="P11" s="98"/>
      <c r="Q11" s="98"/>
      <c r="R11" s="97"/>
      <c r="S11" s="96"/>
      <c r="T11" s="96"/>
    </row>
    <row r="12" spans="1:21" s="7" customFormat="1" ht="21" customHeight="1" x14ac:dyDescent="0.2">
      <c r="A12" s="1049" t="s">
        <v>2685</v>
      </c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</row>
    <row r="13" spans="1:21" s="7" customFormat="1" ht="21" customHeight="1" thickBot="1" x14ac:dyDescent="0.25">
      <c r="A13" s="1050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</row>
    <row r="14" spans="1:21" s="7" customFormat="1" ht="15.75" customHeight="1" x14ac:dyDescent="0.2">
      <c r="A14" s="1051" t="s">
        <v>5</v>
      </c>
      <c r="B14" s="1051"/>
      <c r="C14" s="1051"/>
      <c r="D14" s="1051"/>
      <c r="E14" s="1051"/>
      <c r="F14" s="1051"/>
      <c r="G14" s="1051"/>
      <c r="H14" s="1051" t="s">
        <v>6</v>
      </c>
      <c r="I14" s="1051"/>
      <c r="J14" s="1051"/>
      <c r="K14" s="1051"/>
      <c r="L14" s="1051"/>
      <c r="M14" s="1051" t="s">
        <v>171</v>
      </c>
      <c r="N14" s="1051"/>
      <c r="O14" s="1051"/>
      <c r="P14" s="1051"/>
      <c r="Q14" s="1051"/>
      <c r="R14" s="597"/>
      <c r="S14" s="1052" t="s">
        <v>39</v>
      </c>
      <c r="T14" s="1052"/>
    </row>
    <row r="15" spans="1:21" s="14" customFormat="1" ht="15.75" customHeight="1" x14ac:dyDescent="0.2">
      <c r="A15" s="596" t="s">
        <v>8</v>
      </c>
      <c r="B15" s="438" t="s">
        <v>9</v>
      </c>
      <c r="C15" s="438" t="s">
        <v>20</v>
      </c>
      <c r="D15" s="438" t="s">
        <v>21</v>
      </c>
      <c r="E15" s="437" t="s">
        <v>24</v>
      </c>
      <c r="F15" s="436" t="s">
        <v>11</v>
      </c>
      <c r="G15" s="436" t="s">
        <v>12</v>
      </c>
      <c r="H15" s="436" t="s">
        <v>13</v>
      </c>
      <c r="I15" s="436" t="s">
        <v>19</v>
      </c>
      <c r="J15" s="436" t="s">
        <v>14</v>
      </c>
      <c r="K15" s="436" t="s">
        <v>15</v>
      </c>
      <c r="L15" s="436" t="s">
        <v>16</v>
      </c>
      <c r="M15" s="380" t="s">
        <v>13</v>
      </c>
      <c r="N15" s="379" t="s">
        <v>19</v>
      </c>
      <c r="O15" s="379" t="s">
        <v>14</v>
      </c>
      <c r="P15" s="379" t="s">
        <v>15</v>
      </c>
      <c r="Q15" s="378" t="s">
        <v>16</v>
      </c>
      <c r="R15" s="88" t="s">
        <v>4</v>
      </c>
      <c r="S15" s="86" t="s">
        <v>17</v>
      </c>
      <c r="T15" s="86" t="s">
        <v>18</v>
      </c>
    </row>
    <row r="16" spans="1:21" s="11" customFormat="1" ht="86.25" customHeight="1" x14ac:dyDescent="0.2">
      <c r="A16" s="49" t="s">
        <v>2560</v>
      </c>
      <c r="B16" s="49" t="s">
        <v>2559</v>
      </c>
      <c r="C16" s="704"/>
      <c r="D16" s="702" t="s">
        <v>2558</v>
      </c>
      <c r="E16" s="54" t="s">
        <v>2557</v>
      </c>
      <c r="F16" s="140">
        <v>34</v>
      </c>
      <c r="G16" s="48">
        <v>1</v>
      </c>
      <c r="H16" s="56">
        <v>17.8</v>
      </c>
      <c r="I16" s="56">
        <v>7.5</v>
      </c>
      <c r="J16" s="56">
        <v>16.75</v>
      </c>
      <c r="K16" s="56">
        <v>10.625</v>
      </c>
      <c r="L16" s="51">
        <f>(K16*J16*I16)/1728</f>
        <v>0.77243381076388884</v>
      </c>
      <c r="M16" s="56">
        <v>17.399999999999999</v>
      </c>
      <c r="N16" s="56">
        <v>6.75</v>
      </c>
      <c r="O16" s="56">
        <v>16</v>
      </c>
      <c r="P16" s="56">
        <v>9.75</v>
      </c>
      <c r="Q16" s="51">
        <f>(P16*O16*N16)/1728</f>
        <v>0.609375</v>
      </c>
      <c r="R16" s="73" t="s">
        <v>23</v>
      </c>
      <c r="S16" s="72">
        <v>2.5</v>
      </c>
      <c r="T16" s="72">
        <f>S16*F16</f>
        <v>85</v>
      </c>
      <c r="U16" s="614"/>
    </row>
    <row r="17" spans="1:21" s="66" customFormat="1" ht="20.100000000000001" customHeight="1" x14ac:dyDescent="0.2">
      <c r="A17" s="259" t="s">
        <v>2556</v>
      </c>
      <c r="B17" s="595" t="s">
        <v>2555</v>
      </c>
      <c r="C17" s="704"/>
      <c r="D17" s="702"/>
      <c r="E17" s="68">
        <v>786309215177</v>
      </c>
      <c r="F17" s="592">
        <v>12</v>
      </c>
      <c r="G17" s="704"/>
      <c r="H17" s="704"/>
      <c r="I17" s="704"/>
      <c r="J17" s="704"/>
      <c r="K17" s="704"/>
      <c r="L17" s="704"/>
      <c r="M17" s="704"/>
      <c r="N17" s="704"/>
      <c r="O17" s="704"/>
      <c r="P17" s="704"/>
      <c r="Q17" s="704"/>
      <c r="R17" s="704"/>
      <c r="S17" s="704"/>
      <c r="T17" s="704"/>
      <c r="U17" s="614"/>
    </row>
    <row r="18" spans="1:21" s="66" customFormat="1" ht="20.100000000000001" customHeight="1" x14ac:dyDescent="0.2">
      <c r="A18" s="259" t="s">
        <v>2554</v>
      </c>
      <c r="B18" s="77" t="s">
        <v>2553</v>
      </c>
      <c r="C18" s="704"/>
      <c r="D18" s="702"/>
      <c r="E18" s="68">
        <v>786309173958</v>
      </c>
      <c r="F18" s="458">
        <v>10</v>
      </c>
      <c r="G18" s="704"/>
      <c r="H18" s="704"/>
      <c r="I18" s="704"/>
      <c r="J18" s="704"/>
      <c r="K18" s="704"/>
      <c r="L18" s="704"/>
      <c r="M18" s="704"/>
      <c r="N18" s="704"/>
      <c r="O18" s="704"/>
      <c r="P18" s="704"/>
      <c r="Q18" s="704"/>
      <c r="R18" s="704"/>
      <c r="S18" s="704"/>
      <c r="T18" s="704"/>
      <c r="U18" s="614"/>
    </row>
    <row r="19" spans="1:21" s="66" customFormat="1" ht="20.100000000000001" customHeight="1" x14ac:dyDescent="0.2">
      <c r="A19" s="259" t="s">
        <v>2552</v>
      </c>
      <c r="B19" s="77" t="s">
        <v>2551</v>
      </c>
      <c r="C19" s="704"/>
      <c r="D19" s="702"/>
      <c r="E19" s="68">
        <v>786309215184</v>
      </c>
      <c r="F19" s="458">
        <v>12</v>
      </c>
      <c r="G19" s="704"/>
      <c r="H19" s="704"/>
      <c r="I19" s="704"/>
      <c r="J19" s="704"/>
      <c r="K19" s="704"/>
      <c r="L19" s="704"/>
      <c r="M19" s="704"/>
      <c r="N19" s="704"/>
      <c r="O19" s="704"/>
      <c r="P19" s="704"/>
      <c r="Q19" s="704"/>
      <c r="R19" s="704"/>
      <c r="S19" s="704"/>
      <c r="T19" s="704"/>
      <c r="U19" s="614"/>
    </row>
    <row r="20" spans="1:21" s="11" customFormat="1" ht="86.25" customHeight="1" x14ac:dyDescent="0.2">
      <c r="A20" s="49" t="s">
        <v>2550</v>
      </c>
      <c r="B20" s="49" t="s">
        <v>2549</v>
      </c>
      <c r="C20" s="704"/>
      <c r="D20" s="709" t="s">
        <v>2548</v>
      </c>
      <c r="E20" s="54" t="s">
        <v>2547</v>
      </c>
      <c r="F20" s="140">
        <v>27</v>
      </c>
      <c r="G20" s="48">
        <v>1</v>
      </c>
      <c r="H20" s="56">
        <v>24</v>
      </c>
      <c r="I20" s="56">
        <v>16.5</v>
      </c>
      <c r="J20" s="56">
        <v>9.75</v>
      </c>
      <c r="K20" s="56">
        <v>10.5</v>
      </c>
      <c r="L20" s="51">
        <f>(K20*J20*I20)/1728</f>
        <v>0.9775390625</v>
      </c>
      <c r="M20" s="56">
        <v>23</v>
      </c>
      <c r="N20" s="56">
        <v>8.625</v>
      </c>
      <c r="O20" s="56">
        <v>16</v>
      </c>
      <c r="P20" s="56">
        <v>10</v>
      </c>
      <c r="Q20" s="51">
        <f>(P20*O20*N20)/1728</f>
        <v>0.79861111111111116</v>
      </c>
      <c r="R20" s="73" t="s">
        <v>23</v>
      </c>
      <c r="S20" s="72">
        <v>3.25</v>
      </c>
      <c r="T20" s="72">
        <f>S20*F20</f>
        <v>87.75</v>
      </c>
      <c r="U20" s="614"/>
    </row>
    <row r="21" spans="1:21" s="66" customFormat="1" ht="20.100000000000001" customHeight="1" x14ac:dyDescent="0.2">
      <c r="A21" s="71" t="s">
        <v>2546</v>
      </c>
      <c r="B21" s="593" t="s">
        <v>2545</v>
      </c>
      <c r="C21" s="704"/>
      <c r="D21" s="726"/>
      <c r="E21" s="68">
        <v>786309214125</v>
      </c>
      <c r="F21" s="592">
        <v>8</v>
      </c>
      <c r="G21" s="706"/>
      <c r="H21" s="1045"/>
      <c r="I21" s="1045"/>
      <c r="J21" s="1045"/>
      <c r="K21" s="1045"/>
      <c r="L21" s="1045"/>
      <c r="M21" s="1045"/>
      <c r="N21" s="1045"/>
      <c r="O21" s="1045"/>
      <c r="P21" s="1045"/>
      <c r="Q21" s="1045"/>
      <c r="R21" s="1045"/>
      <c r="S21" s="1045"/>
      <c r="T21" s="1045"/>
      <c r="U21" s="614"/>
    </row>
    <row r="22" spans="1:21" s="66" customFormat="1" ht="20.100000000000001" customHeight="1" x14ac:dyDescent="0.2">
      <c r="A22" s="71" t="s">
        <v>2544</v>
      </c>
      <c r="B22" s="77" t="s">
        <v>2543</v>
      </c>
      <c r="C22" s="704"/>
      <c r="D22" s="726"/>
      <c r="E22" s="68">
        <v>786309215108</v>
      </c>
      <c r="F22" s="458">
        <v>11</v>
      </c>
      <c r="G22" s="707"/>
      <c r="H22" s="1046"/>
      <c r="I22" s="1046"/>
      <c r="J22" s="1046"/>
      <c r="K22" s="1046"/>
      <c r="L22" s="1046"/>
      <c r="M22" s="1046"/>
      <c r="N22" s="1046"/>
      <c r="O22" s="1046"/>
      <c r="P22" s="1046"/>
      <c r="Q22" s="1046"/>
      <c r="R22" s="1046"/>
      <c r="S22" s="1046"/>
      <c r="T22" s="1046"/>
      <c r="U22" s="614"/>
    </row>
    <row r="23" spans="1:21" s="66" customFormat="1" ht="20.100000000000001" customHeight="1" x14ac:dyDescent="0.2">
      <c r="A23" s="71" t="s">
        <v>2542</v>
      </c>
      <c r="B23" s="77" t="s">
        <v>2541</v>
      </c>
      <c r="C23" s="704"/>
      <c r="D23" s="726"/>
      <c r="E23" s="68">
        <v>786309215115</v>
      </c>
      <c r="F23" s="458">
        <v>8</v>
      </c>
      <c r="G23" s="707"/>
      <c r="H23" s="1046"/>
      <c r="I23" s="1046"/>
      <c r="J23" s="1046"/>
      <c r="K23" s="1046"/>
      <c r="L23" s="1046"/>
      <c r="M23" s="1046"/>
      <c r="N23" s="1046"/>
      <c r="O23" s="1046"/>
      <c r="P23" s="1046"/>
      <c r="Q23" s="1046"/>
      <c r="R23" s="1046"/>
      <c r="S23" s="1046"/>
      <c r="T23" s="1046"/>
      <c r="U23" s="614"/>
    </row>
    <row r="24" spans="1:21" s="11" customFormat="1" ht="86.25" customHeight="1" x14ac:dyDescent="0.2">
      <c r="A24" s="49" t="s">
        <v>2540</v>
      </c>
      <c r="B24" s="49" t="s">
        <v>2539</v>
      </c>
      <c r="C24" s="704"/>
      <c r="D24" s="702" t="s">
        <v>2538</v>
      </c>
      <c r="E24" s="54" t="s">
        <v>2537</v>
      </c>
      <c r="F24" s="140">
        <v>30</v>
      </c>
      <c r="G24" s="48">
        <v>1</v>
      </c>
      <c r="H24" s="56">
        <v>7.2</v>
      </c>
      <c r="I24" s="56">
        <v>5.75</v>
      </c>
      <c r="J24" s="56">
        <v>16.25</v>
      </c>
      <c r="K24" s="56">
        <v>8.125</v>
      </c>
      <c r="L24" s="51">
        <f>(K24*J24*I24)/1728</f>
        <v>0.43934009693287035</v>
      </c>
      <c r="M24" s="56">
        <v>6.8</v>
      </c>
      <c r="N24" s="56">
        <v>5.125</v>
      </c>
      <c r="O24" s="56">
        <v>15.75</v>
      </c>
      <c r="P24" s="56">
        <v>7.25</v>
      </c>
      <c r="Q24" s="51">
        <f>(P24*O24*N24)/1728</f>
        <v>0.33866373697916669</v>
      </c>
      <c r="R24" s="73" t="s">
        <v>23</v>
      </c>
      <c r="S24" s="72">
        <v>1.25</v>
      </c>
      <c r="T24" s="72">
        <f>S24*F24</f>
        <v>37.5</v>
      </c>
      <c r="U24" s="614"/>
    </row>
    <row r="25" spans="1:21" s="66" customFormat="1" ht="20.100000000000001" customHeight="1" x14ac:dyDescent="0.2">
      <c r="A25" s="71" t="s">
        <v>2536</v>
      </c>
      <c r="B25" s="595" t="s">
        <v>2535</v>
      </c>
      <c r="C25" s="704"/>
      <c r="D25" s="702"/>
      <c r="E25" s="594">
        <v>786309215139</v>
      </c>
      <c r="F25" s="592">
        <v>12</v>
      </c>
      <c r="G25" s="704"/>
      <c r="H25" s="70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614"/>
    </row>
    <row r="26" spans="1:21" s="66" customFormat="1" ht="20.100000000000001" customHeight="1" x14ac:dyDescent="0.2">
      <c r="A26" s="71" t="s">
        <v>2534</v>
      </c>
      <c r="B26" s="77" t="s">
        <v>2533</v>
      </c>
      <c r="C26" s="704"/>
      <c r="D26" s="702"/>
      <c r="E26" s="68">
        <v>786309215146</v>
      </c>
      <c r="F26" s="458">
        <v>6</v>
      </c>
      <c r="G26" s="704"/>
      <c r="H26" s="70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614"/>
    </row>
    <row r="27" spans="1:21" s="66" customFormat="1" ht="20.100000000000001" customHeight="1" x14ac:dyDescent="0.2">
      <c r="A27" s="71" t="s">
        <v>2532</v>
      </c>
      <c r="B27" s="77" t="s">
        <v>2531</v>
      </c>
      <c r="C27" s="704"/>
      <c r="D27" s="702"/>
      <c r="E27" s="68">
        <v>786309215153</v>
      </c>
      <c r="F27" s="458">
        <v>12</v>
      </c>
      <c r="G27" s="704"/>
      <c r="H27" s="70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614"/>
    </row>
    <row r="28" spans="1:21" ht="110.25" customHeight="1" x14ac:dyDescent="0.2">
      <c r="A28" s="49" t="s">
        <v>2530</v>
      </c>
      <c r="B28" s="49" t="s">
        <v>2529</v>
      </c>
      <c r="C28" s="704"/>
      <c r="D28" s="709" t="s">
        <v>2528</v>
      </c>
      <c r="E28" s="54" t="s">
        <v>2527</v>
      </c>
      <c r="F28" s="140">
        <v>54</v>
      </c>
      <c r="G28" s="48">
        <v>1</v>
      </c>
      <c r="H28" s="56">
        <v>12</v>
      </c>
      <c r="I28" s="56">
        <v>7.75</v>
      </c>
      <c r="J28" s="56">
        <v>17.25</v>
      </c>
      <c r="K28" s="56">
        <v>10.5</v>
      </c>
      <c r="L28" s="56">
        <f>(K28*J28*I28)/1728</f>
        <v>0.81233723958333337</v>
      </c>
      <c r="M28" s="465"/>
      <c r="N28" s="465"/>
      <c r="O28" s="465"/>
      <c r="P28" s="465"/>
      <c r="Q28" s="465">
        <f>(P28*O28*N28)/1728</f>
        <v>0</v>
      </c>
      <c r="R28" s="73" t="s">
        <v>23</v>
      </c>
      <c r="S28" s="72">
        <v>1.25</v>
      </c>
      <c r="T28" s="72">
        <f>S28*F28</f>
        <v>67.5</v>
      </c>
      <c r="U28" s="614"/>
    </row>
    <row r="29" spans="1:21" ht="19.5" customHeight="1" x14ac:dyDescent="0.2">
      <c r="A29" s="71" t="s">
        <v>2526</v>
      </c>
      <c r="B29" s="593" t="s">
        <v>2525</v>
      </c>
      <c r="C29" s="704"/>
      <c r="D29" s="726"/>
      <c r="E29" s="68">
        <v>786309215269</v>
      </c>
      <c r="F29" s="592">
        <v>30</v>
      </c>
      <c r="G29" s="706"/>
      <c r="H29" s="1045"/>
      <c r="I29" s="1045"/>
      <c r="J29" s="1045"/>
      <c r="K29" s="1045"/>
      <c r="L29" s="1045"/>
      <c r="M29" s="1045"/>
      <c r="N29" s="1045"/>
      <c r="O29" s="1045"/>
      <c r="P29" s="1045"/>
      <c r="Q29" s="1045"/>
      <c r="R29" s="1045"/>
      <c r="S29" s="1045"/>
      <c r="T29" s="1045"/>
      <c r="U29" s="614"/>
    </row>
    <row r="30" spans="1:21" ht="19.5" customHeight="1" x14ac:dyDescent="0.2">
      <c r="A30" s="71" t="s">
        <v>2524</v>
      </c>
      <c r="B30" s="77" t="s">
        <v>2523</v>
      </c>
      <c r="C30" s="704"/>
      <c r="D30" s="726"/>
      <c r="E30" s="68">
        <v>786309215276</v>
      </c>
      <c r="F30" s="458">
        <v>6</v>
      </c>
      <c r="G30" s="707"/>
      <c r="H30" s="1046"/>
      <c r="I30" s="1046"/>
      <c r="J30" s="1046"/>
      <c r="K30" s="1046"/>
      <c r="L30" s="1046"/>
      <c r="M30" s="1046"/>
      <c r="N30" s="1046"/>
      <c r="O30" s="1046"/>
      <c r="P30" s="1046"/>
      <c r="Q30" s="1046"/>
      <c r="R30" s="1046"/>
      <c r="S30" s="1046"/>
      <c r="T30" s="1046"/>
      <c r="U30" s="614"/>
    </row>
    <row r="31" spans="1:21" ht="19.5" customHeight="1" x14ac:dyDescent="0.2">
      <c r="A31" s="71" t="s">
        <v>2522</v>
      </c>
      <c r="B31" s="77" t="s">
        <v>2521</v>
      </c>
      <c r="C31" s="704"/>
      <c r="D31" s="726"/>
      <c r="E31" s="68">
        <v>786309215283</v>
      </c>
      <c r="F31" s="458">
        <v>6</v>
      </c>
      <c r="G31" s="707"/>
      <c r="H31" s="1046"/>
      <c r="I31" s="1046"/>
      <c r="J31" s="1046"/>
      <c r="K31" s="1046"/>
      <c r="L31" s="1046"/>
      <c r="M31" s="1046"/>
      <c r="N31" s="1046"/>
      <c r="O31" s="1046"/>
      <c r="P31" s="1046"/>
      <c r="Q31" s="1046"/>
      <c r="R31" s="1046"/>
      <c r="S31" s="1046"/>
      <c r="T31" s="1046"/>
      <c r="U31" s="614"/>
    </row>
    <row r="32" spans="1:21" ht="19.5" customHeight="1" x14ac:dyDescent="0.2">
      <c r="A32" s="259" t="s">
        <v>2520</v>
      </c>
      <c r="B32" s="77" t="s">
        <v>2519</v>
      </c>
      <c r="C32" s="704"/>
      <c r="D32" s="710"/>
      <c r="E32" s="68">
        <v>786309215290</v>
      </c>
      <c r="F32" s="458">
        <v>12</v>
      </c>
      <c r="G32" s="1047"/>
      <c r="H32" s="1048"/>
      <c r="I32" s="1048"/>
      <c r="J32" s="1048"/>
      <c r="K32" s="1048"/>
      <c r="L32" s="1048"/>
      <c r="M32" s="1048"/>
      <c r="N32" s="1048"/>
      <c r="O32" s="1048"/>
      <c r="P32" s="1048"/>
      <c r="Q32" s="1048"/>
      <c r="R32" s="1048"/>
      <c r="S32" s="1048"/>
      <c r="T32" s="1048"/>
      <c r="U32" s="614"/>
    </row>
  </sheetData>
  <mergeCells count="22">
    <mergeCell ref="C28:C32"/>
    <mergeCell ref="D28:D32"/>
    <mergeCell ref="G29:T32"/>
    <mergeCell ref="A12:T13"/>
    <mergeCell ref="A14:G14"/>
    <mergeCell ref="H14:L14"/>
    <mergeCell ref="M14:Q14"/>
    <mergeCell ref="S14:T14"/>
    <mergeCell ref="C24:C27"/>
    <mergeCell ref="D24:D27"/>
    <mergeCell ref="G25:T27"/>
    <mergeCell ref="D20:D23"/>
    <mergeCell ref="G21:T23"/>
    <mergeCell ref="C20:C23"/>
    <mergeCell ref="C16:C19"/>
    <mergeCell ref="D16:D19"/>
    <mergeCell ref="G17:T19"/>
    <mergeCell ref="A2:T2"/>
    <mergeCell ref="A3:T3"/>
    <mergeCell ref="A4:T4"/>
    <mergeCell ref="A5:T5"/>
    <mergeCell ref="A10:E10"/>
  </mergeCells>
  <dataValidations count="1">
    <dataValidation type="textLength" allowBlank="1" showInputMessage="1" showErrorMessage="1" sqref="B16:B28" xr:uid="{5D7EBB91-6CE1-4F5E-BEEB-26FA7DE3278A}">
      <formula1>1</formula1>
      <formula2>30</formula2>
    </dataValidation>
  </dataValidations>
  <printOptions horizontalCentered="1"/>
  <pageMargins left="0.25" right="0.25" top="0.75" bottom="0.75" header="0.3" footer="0.3"/>
  <pageSetup scale="51" fitToHeight="0" orientation="landscape" r:id="rId1"/>
  <headerFooter alignWithMargins="0">
    <oddFooter>&amp;LPricing Valid Thru 8/31/2023&amp;C&amp;P of &amp;N&amp;R
All Information is Subject to Change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89CE8-9795-4D6B-B481-AC0B1B045D18}">
  <sheetPr>
    <pageSetUpPr fitToPage="1"/>
  </sheetPr>
  <dimension ref="A1:U35"/>
  <sheetViews>
    <sheetView view="pageBreakPreview" zoomScale="80" zoomScaleNormal="50" zoomScaleSheetLayoutView="80" workbookViewId="0">
      <selection activeCell="F24" sqref="F24"/>
    </sheetView>
  </sheetViews>
  <sheetFormatPr defaultColWidth="27.7109375" defaultRowHeight="15" x14ac:dyDescent="0.2"/>
  <cols>
    <col min="1" max="1" width="17.42578125" style="14" customWidth="1"/>
    <col min="2" max="2" width="45" style="2" bestFit="1" customWidth="1"/>
    <col min="3" max="3" width="24.42578125" style="2" customWidth="1"/>
    <col min="4" max="4" width="24.42578125" style="33" customWidth="1"/>
    <col min="5" max="5" width="19.28515625" style="33" customWidth="1"/>
    <col min="6" max="10" width="8.140625" style="33" customWidth="1"/>
    <col min="11" max="14" width="8.140625" style="35" customWidth="1"/>
    <col min="15" max="15" width="8.140625" style="33" customWidth="1"/>
    <col min="16" max="17" width="8.140625" style="4" customWidth="1"/>
    <col min="18" max="18" width="11" style="65" bestFit="1" customWidth="1"/>
    <col min="19" max="20" width="13" style="64" customWidth="1"/>
    <col min="21" max="21" width="9.140625" style="2" customWidth="1"/>
    <col min="22" max="16384" width="27.7109375" style="2"/>
  </cols>
  <sheetData>
    <row r="1" spans="1:20" ht="12.75" customHeight="1" x14ac:dyDescent="0.3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124"/>
      <c r="S1" s="123"/>
      <c r="T1" s="123"/>
    </row>
    <row r="2" spans="1:20" s="15" customFormat="1" ht="23.25" customHeight="1" x14ac:dyDescent="0.35">
      <c r="A2" s="694" t="s">
        <v>55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</row>
    <row r="3" spans="1:20" s="15" customFormat="1" ht="23.25" customHeight="1" x14ac:dyDescent="0.35">
      <c r="A3" s="694" t="s">
        <v>2606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</row>
    <row r="4" spans="1:20" s="15" customFormat="1" ht="23.25" customHeight="1" x14ac:dyDescent="0.35">
      <c r="A4" s="696" t="s">
        <v>2605</v>
      </c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</row>
    <row r="5" spans="1:20" s="15" customFormat="1" ht="23.25" customHeight="1" x14ac:dyDescent="0.35">
      <c r="A5" s="696" t="s">
        <v>22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</row>
    <row r="6" spans="1:20" ht="12.75" customHeight="1" x14ac:dyDescent="0.2">
      <c r="A6" s="45" t="s">
        <v>0</v>
      </c>
      <c r="B6" s="117"/>
      <c r="C6" s="117"/>
      <c r="D6" s="101"/>
      <c r="E6" s="101"/>
      <c r="F6" s="121"/>
      <c r="G6" s="120"/>
      <c r="H6" s="120"/>
      <c r="I6" s="120"/>
      <c r="J6" s="120"/>
      <c r="K6" s="120"/>
      <c r="L6" s="122"/>
      <c r="M6" s="122"/>
      <c r="N6" s="113"/>
      <c r="O6" s="113"/>
      <c r="P6" s="118"/>
      <c r="Q6" s="98"/>
      <c r="R6" s="111"/>
      <c r="S6" s="110"/>
      <c r="T6" s="110"/>
    </row>
    <row r="7" spans="1:20" ht="12.75" customHeight="1" x14ac:dyDescent="0.2">
      <c r="A7" s="45" t="s">
        <v>1</v>
      </c>
      <c r="B7" s="117"/>
      <c r="C7" s="117"/>
      <c r="D7" s="1058"/>
      <c r="E7" s="1058"/>
      <c r="F7" s="1058"/>
      <c r="G7" s="1058"/>
      <c r="H7" s="1058"/>
      <c r="I7" s="1058"/>
      <c r="J7" s="1058"/>
      <c r="K7" s="1058"/>
      <c r="L7" s="1058"/>
      <c r="M7" s="1058"/>
      <c r="N7" s="1058"/>
      <c r="O7" s="1058"/>
      <c r="P7" s="118"/>
      <c r="Q7" s="98"/>
      <c r="R7" s="111"/>
      <c r="S7" s="110"/>
      <c r="T7" s="110"/>
    </row>
    <row r="8" spans="1:20" ht="12.75" customHeight="1" x14ac:dyDescent="0.2">
      <c r="A8" s="45" t="s">
        <v>3</v>
      </c>
      <c r="B8" s="117"/>
      <c r="C8" s="117"/>
      <c r="D8" s="1058"/>
      <c r="E8" s="1058"/>
      <c r="F8" s="1058"/>
      <c r="G8" s="1058"/>
      <c r="H8" s="1058"/>
      <c r="I8" s="1058"/>
      <c r="J8" s="1058"/>
      <c r="K8" s="1058"/>
      <c r="L8" s="1058"/>
      <c r="M8" s="1058"/>
      <c r="N8" s="1058"/>
      <c r="O8" s="1058"/>
      <c r="P8" s="98"/>
      <c r="Q8" s="98"/>
      <c r="R8" s="111"/>
      <c r="S8" s="110"/>
      <c r="T8" s="110"/>
    </row>
    <row r="9" spans="1:20" s="10" customFormat="1" ht="12.75" customHeight="1" x14ac:dyDescent="0.15">
      <c r="A9" s="45" t="s">
        <v>2</v>
      </c>
      <c r="B9" s="109"/>
      <c r="C9" s="109"/>
      <c r="D9" s="108"/>
      <c r="E9" s="108"/>
      <c r="F9" s="101"/>
      <c r="G9" s="106"/>
      <c r="H9" s="105"/>
      <c r="I9" s="105"/>
      <c r="J9" s="105"/>
      <c r="K9" s="105"/>
      <c r="L9" s="105"/>
      <c r="M9" s="105"/>
      <c r="N9" s="105"/>
      <c r="O9" s="105"/>
      <c r="P9" s="98"/>
      <c r="Q9" s="98"/>
      <c r="R9" s="104"/>
      <c r="S9" s="103"/>
      <c r="T9" s="103"/>
    </row>
    <row r="10" spans="1:20" s="10" customFormat="1" ht="12.75" customHeight="1" x14ac:dyDescent="0.15">
      <c r="A10" s="45"/>
      <c r="B10" s="109"/>
      <c r="C10" s="109"/>
      <c r="D10" s="108"/>
      <c r="E10" s="108"/>
      <c r="F10" s="101"/>
      <c r="G10" s="106"/>
      <c r="H10" s="105"/>
      <c r="I10" s="105"/>
      <c r="J10" s="105"/>
      <c r="K10" s="105"/>
      <c r="L10" s="105"/>
      <c r="M10" s="105"/>
      <c r="N10" s="105"/>
      <c r="O10" s="105"/>
      <c r="P10" s="98"/>
      <c r="Q10" s="98"/>
      <c r="R10" s="104"/>
      <c r="S10" s="103"/>
      <c r="T10" s="103"/>
    </row>
    <row r="11" spans="1:20" s="10" customFormat="1" ht="12.75" customHeight="1" x14ac:dyDescent="0.15">
      <c r="A11" s="45"/>
      <c r="B11" s="109"/>
      <c r="C11" s="109"/>
      <c r="D11" s="108"/>
      <c r="E11" s="108"/>
      <c r="F11" s="101"/>
      <c r="G11" s="106"/>
      <c r="H11" s="105"/>
      <c r="I11" s="105"/>
      <c r="J11" s="105"/>
      <c r="K11" s="105"/>
      <c r="L11" s="105"/>
      <c r="M11" s="105"/>
      <c r="N11" s="105"/>
      <c r="O11" s="105"/>
      <c r="P11" s="98"/>
      <c r="Q11" s="98"/>
      <c r="R11" s="104"/>
      <c r="S11" s="103"/>
      <c r="T11" s="103"/>
    </row>
    <row r="12" spans="1:20" s="10" customFormat="1" ht="12.75" customHeight="1" x14ac:dyDescent="0.15">
      <c r="A12" s="45"/>
      <c r="B12" s="109"/>
      <c r="C12" s="109"/>
      <c r="D12" s="108"/>
      <c r="E12" s="108"/>
      <c r="F12" s="101"/>
      <c r="G12" s="106"/>
      <c r="H12" s="105"/>
      <c r="I12" s="105"/>
      <c r="J12" s="105"/>
      <c r="K12" s="105"/>
      <c r="L12" s="105"/>
      <c r="M12" s="105"/>
      <c r="N12" s="105"/>
      <c r="O12" s="105"/>
      <c r="P12" s="98"/>
      <c r="Q12" s="98"/>
      <c r="R12" s="104"/>
      <c r="S12" s="103"/>
      <c r="T12" s="103"/>
    </row>
    <row r="13" spans="1:20" s="10" customFormat="1" ht="12.75" customHeight="1" x14ac:dyDescent="0.15">
      <c r="A13" s="45"/>
      <c r="B13" s="109"/>
      <c r="C13" s="109"/>
      <c r="D13" s="108"/>
      <c r="E13" s="108"/>
      <c r="F13" s="101"/>
      <c r="G13" s="106"/>
      <c r="H13" s="105"/>
      <c r="I13" s="105"/>
      <c r="J13" s="105"/>
      <c r="K13" s="105"/>
      <c r="L13" s="105"/>
      <c r="M13" s="105"/>
      <c r="N13" s="105"/>
      <c r="O13" s="105"/>
      <c r="P13" s="98"/>
      <c r="Q13" s="98"/>
      <c r="R13" s="104"/>
      <c r="S13" s="103"/>
      <c r="T13" s="103"/>
    </row>
    <row r="14" spans="1:20" s="10" customFormat="1" ht="12.75" customHeight="1" x14ac:dyDescent="0.15">
      <c r="A14" s="45"/>
      <c r="B14" s="109"/>
      <c r="C14" s="109"/>
      <c r="D14" s="108"/>
      <c r="E14" s="108"/>
      <c r="F14" s="101"/>
      <c r="G14" s="106"/>
      <c r="H14" s="105"/>
      <c r="I14" s="105"/>
      <c r="J14" s="105"/>
      <c r="K14" s="105"/>
      <c r="L14" s="105"/>
      <c r="M14" s="105"/>
      <c r="N14" s="105"/>
      <c r="O14" s="105"/>
      <c r="P14" s="98"/>
      <c r="Q14" s="98"/>
      <c r="R14" s="104"/>
      <c r="S14" s="103"/>
      <c r="T14" s="103"/>
    </row>
    <row r="15" spans="1:20" s="10" customFormat="1" ht="12.75" customHeight="1" thickBot="1" x14ac:dyDescent="0.2">
      <c r="A15" s="45"/>
      <c r="B15" s="109"/>
      <c r="C15" s="109"/>
      <c r="D15" s="108"/>
      <c r="E15" s="108"/>
      <c r="F15" s="101"/>
      <c r="G15" s="106"/>
      <c r="H15" s="105"/>
      <c r="I15" s="105"/>
      <c r="J15" s="105"/>
      <c r="K15" s="105"/>
      <c r="L15" s="105"/>
      <c r="M15" s="105"/>
      <c r="N15" s="105"/>
      <c r="O15" s="105"/>
      <c r="P15" s="98"/>
      <c r="Q15" s="98"/>
      <c r="R15" s="104"/>
      <c r="S15" s="103"/>
      <c r="T15" s="103"/>
    </row>
    <row r="16" spans="1:20" s="7" customFormat="1" ht="15.75" customHeight="1" x14ac:dyDescent="0.2">
      <c r="A16" s="698" t="s">
        <v>2685</v>
      </c>
      <c r="B16" s="699"/>
      <c r="C16" s="699"/>
      <c r="D16" s="699"/>
      <c r="E16" s="699"/>
      <c r="F16" s="699"/>
      <c r="G16" s="699"/>
      <c r="H16" s="699"/>
      <c r="I16" s="699"/>
      <c r="J16" s="699"/>
      <c r="K16" s="699"/>
      <c r="L16" s="699"/>
      <c r="M16" s="699"/>
      <c r="N16" s="699"/>
      <c r="O16" s="699"/>
      <c r="P16" s="699"/>
      <c r="Q16" s="699"/>
      <c r="R16" s="699"/>
      <c r="S16" s="699"/>
      <c r="T16" s="699"/>
    </row>
    <row r="17" spans="1:21" s="7" customFormat="1" ht="15.75" customHeight="1" thickBot="1" x14ac:dyDescent="0.25">
      <c r="A17" s="692"/>
      <c r="B17" s="693"/>
      <c r="C17" s="693"/>
      <c r="D17" s="693"/>
      <c r="E17" s="693"/>
      <c r="F17" s="693"/>
      <c r="G17" s="693"/>
      <c r="H17" s="693"/>
      <c r="I17" s="693"/>
      <c r="J17" s="693"/>
      <c r="K17" s="693"/>
      <c r="L17" s="693"/>
      <c r="M17" s="693"/>
      <c r="N17" s="693"/>
      <c r="O17" s="693"/>
      <c r="P17" s="693"/>
      <c r="Q17" s="693"/>
      <c r="R17" s="693"/>
      <c r="S17" s="693"/>
      <c r="T17" s="693"/>
    </row>
    <row r="18" spans="1:21" s="7" customFormat="1" ht="15.75" customHeight="1" x14ac:dyDescent="0.2">
      <c r="A18" s="890" t="s">
        <v>5</v>
      </c>
      <c r="B18" s="891"/>
      <c r="C18" s="891"/>
      <c r="D18" s="891"/>
      <c r="E18" s="891"/>
      <c r="F18" s="891"/>
      <c r="G18" s="891"/>
      <c r="H18" s="891" t="s">
        <v>6</v>
      </c>
      <c r="I18" s="891"/>
      <c r="J18" s="891"/>
      <c r="K18" s="891"/>
      <c r="L18" s="891"/>
      <c r="M18" s="1055" t="s">
        <v>2035</v>
      </c>
      <c r="N18" s="1056"/>
      <c r="O18" s="1056"/>
      <c r="P18" s="1056"/>
      <c r="Q18" s="1057"/>
      <c r="R18" s="95"/>
      <c r="S18" s="720" t="s">
        <v>39</v>
      </c>
      <c r="T18" s="720"/>
    </row>
    <row r="19" spans="1:21" s="14" customFormat="1" ht="15.75" customHeight="1" x14ac:dyDescent="0.2">
      <c r="A19" s="39" t="s">
        <v>8</v>
      </c>
      <c r="B19" s="438" t="s">
        <v>9</v>
      </c>
      <c r="C19" s="438" t="s">
        <v>20</v>
      </c>
      <c r="D19" s="438" t="s">
        <v>21</v>
      </c>
      <c r="E19" s="438" t="s">
        <v>2604</v>
      </c>
      <c r="F19" s="436" t="s">
        <v>11</v>
      </c>
      <c r="G19" s="436" t="s">
        <v>12</v>
      </c>
      <c r="H19" s="436" t="s">
        <v>13</v>
      </c>
      <c r="I19" s="436" t="s">
        <v>19</v>
      </c>
      <c r="J19" s="436" t="s">
        <v>14</v>
      </c>
      <c r="K19" s="436" t="s">
        <v>15</v>
      </c>
      <c r="L19" s="436" t="s">
        <v>16</v>
      </c>
      <c r="M19" s="436" t="s">
        <v>13</v>
      </c>
      <c r="N19" s="379" t="s">
        <v>19</v>
      </c>
      <c r="O19" s="379" t="s">
        <v>14</v>
      </c>
      <c r="P19" s="379" t="s">
        <v>15</v>
      </c>
      <c r="Q19" s="378" t="s">
        <v>16</v>
      </c>
      <c r="R19" s="88" t="s">
        <v>4</v>
      </c>
      <c r="S19" s="87" t="s">
        <v>2603</v>
      </c>
      <c r="T19" s="86" t="s">
        <v>2602</v>
      </c>
    </row>
    <row r="20" spans="1:21" s="11" customFormat="1" ht="75" customHeight="1" x14ac:dyDescent="0.2">
      <c r="A20" s="76" t="s">
        <v>2601</v>
      </c>
      <c r="B20" s="49" t="s">
        <v>2600</v>
      </c>
      <c r="C20" s="704"/>
      <c r="D20" s="709" t="s">
        <v>2568</v>
      </c>
      <c r="E20" s="54" t="s">
        <v>2599</v>
      </c>
      <c r="F20" s="48">
        <v>72</v>
      </c>
      <c r="G20" s="48">
        <v>1</v>
      </c>
      <c r="H20" s="56">
        <v>13.8</v>
      </c>
      <c r="I20" s="56">
        <v>16</v>
      </c>
      <c r="J20" s="56">
        <v>21.125</v>
      </c>
      <c r="K20" s="56">
        <v>4.5</v>
      </c>
      <c r="L20" s="51">
        <f>(K20*J20*I20)/1728</f>
        <v>0.88020833333333337</v>
      </c>
      <c r="M20" s="56">
        <v>13.2</v>
      </c>
      <c r="N20" s="56">
        <v>15.5</v>
      </c>
      <c r="O20" s="56">
        <v>20.25</v>
      </c>
      <c r="P20" s="56">
        <v>4.25</v>
      </c>
      <c r="Q20" s="51">
        <f>(P20*O20*N20)/1728</f>
        <v>0.77197265625</v>
      </c>
      <c r="R20" s="73" t="s">
        <v>23</v>
      </c>
      <c r="S20" s="72">
        <v>0.74</v>
      </c>
      <c r="T20" s="72">
        <f>S20*F20</f>
        <v>53.28</v>
      </c>
      <c r="U20" s="614"/>
    </row>
    <row r="21" spans="1:21" s="11" customFormat="1" ht="20.100000000000001" customHeight="1" x14ac:dyDescent="0.2">
      <c r="A21" s="609" t="s">
        <v>2598</v>
      </c>
      <c r="B21" s="608" t="s">
        <v>2597</v>
      </c>
      <c r="C21" s="704"/>
      <c r="D21" s="710"/>
      <c r="E21" s="610">
        <v>786309051737</v>
      </c>
      <c r="F21" s="1053"/>
      <c r="G21" s="1054"/>
      <c r="H21" s="1054"/>
      <c r="I21" s="1054"/>
      <c r="J21" s="1054"/>
      <c r="K21" s="1054"/>
      <c r="L21" s="1054"/>
      <c r="M21" s="1054"/>
      <c r="N21" s="1054"/>
      <c r="O21" s="1054"/>
      <c r="P21" s="1054"/>
      <c r="Q21" s="1054"/>
      <c r="R21" s="1054"/>
      <c r="S21" s="1054"/>
      <c r="T21" s="1054"/>
      <c r="U21" s="614"/>
    </row>
    <row r="22" spans="1:21" s="11" customFormat="1" ht="75" customHeight="1" x14ac:dyDescent="0.2">
      <c r="A22" s="75" t="s">
        <v>2596</v>
      </c>
      <c r="B22" s="49" t="s">
        <v>2595</v>
      </c>
      <c r="C22" s="704"/>
      <c r="D22" s="709" t="s">
        <v>2568</v>
      </c>
      <c r="E22" s="54" t="s">
        <v>2594</v>
      </c>
      <c r="F22" s="48">
        <v>36</v>
      </c>
      <c r="G22" s="48">
        <v>1</v>
      </c>
      <c r="H22" s="56">
        <v>13.8</v>
      </c>
      <c r="I22" s="56">
        <v>16</v>
      </c>
      <c r="J22" s="56">
        <v>21.125</v>
      </c>
      <c r="K22" s="56">
        <v>4.5</v>
      </c>
      <c r="L22" s="51">
        <f>(K22*J22*I22)/1728</f>
        <v>0.88020833333333337</v>
      </c>
      <c r="M22" s="56">
        <v>13.2</v>
      </c>
      <c r="N22" s="56">
        <v>15.5</v>
      </c>
      <c r="O22" s="56">
        <v>20.25</v>
      </c>
      <c r="P22" s="56">
        <v>4.25</v>
      </c>
      <c r="Q22" s="51">
        <f>(P22*O22*N22)/1728</f>
        <v>0.77197265625</v>
      </c>
      <c r="R22" s="73" t="s">
        <v>23</v>
      </c>
      <c r="S22" s="72">
        <v>1.78</v>
      </c>
      <c r="T22" s="72">
        <f>S22*F22</f>
        <v>64.08</v>
      </c>
      <c r="U22" s="614"/>
    </row>
    <row r="23" spans="1:21" s="11" customFormat="1" ht="20.100000000000001" customHeight="1" x14ac:dyDescent="0.2">
      <c r="A23" s="609" t="s">
        <v>2593</v>
      </c>
      <c r="B23" s="608" t="s">
        <v>2592</v>
      </c>
      <c r="C23" s="704"/>
      <c r="D23" s="710"/>
      <c r="E23" s="610">
        <v>786309227378</v>
      </c>
      <c r="F23" s="1053"/>
      <c r="G23" s="1054"/>
      <c r="H23" s="1054"/>
      <c r="I23" s="1054"/>
      <c r="J23" s="1054"/>
      <c r="K23" s="1054"/>
      <c r="L23" s="1054"/>
      <c r="M23" s="1054"/>
      <c r="N23" s="1054"/>
      <c r="O23" s="1054"/>
      <c r="P23" s="1054"/>
      <c r="Q23" s="1054"/>
      <c r="R23" s="1054"/>
      <c r="S23" s="1054"/>
      <c r="T23" s="1054"/>
      <c r="U23" s="614"/>
    </row>
    <row r="24" spans="1:21" s="11" customFormat="1" ht="75" customHeight="1" x14ac:dyDescent="0.2">
      <c r="A24" s="76" t="s">
        <v>2591</v>
      </c>
      <c r="B24" s="49" t="s">
        <v>2590</v>
      </c>
      <c r="C24" s="704"/>
      <c r="D24" s="709" t="s">
        <v>2568</v>
      </c>
      <c r="E24" s="54" t="s">
        <v>2589</v>
      </c>
      <c r="F24" s="48">
        <v>72</v>
      </c>
      <c r="G24" s="48">
        <v>1</v>
      </c>
      <c r="H24" s="56">
        <v>17.399999999999999</v>
      </c>
      <c r="I24" s="56">
        <v>16</v>
      </c>
      <c r="J24" s="56">
        <v>21.125</v>
      </c>
      <c r="K24" s="56">
        <v>4.5</v>
      </c>
      <c r="L24" s="51">
        <f>(K24*J24*I24)/1728</f>
        <v>0.88020833333333337</v>
      </c>
      <c r="M24" s="56">
        <v>16.8</v>
      </c>
      <c r="N24" s="56">
        <v>15.5</v>
      </c>
      <c r="O24" s="56">
        <v>20.25</v>
      </c>
      <c r="P24" s="56">
        <v>4.25</v>
      </c>
      <c r="Q24" s="51">
        <f>(P24*O24*N24)/1728</f>
        <v>0.77197265625</v>
      </c>
      <c r="R24" s="73" t="s">
        <v>23</v>
      </c>
      <c r="S24" s="72">
        <v>0.74</v>
      </c>
      <c r="T24" s="72">
        <f>S24*F24</f>
        <v>53.28</v>
      </c>
      <c r="U24" s="614"/>
    </row>
    <row r="25" spans="1:21" s="11" customFormat="1" ht="20.100000000000001" customHeight="1" x14ac:dyDescent="0.2">
      <c r="A25" s="609" t="s">
        <v>2588</v>
      </c>
      <c r="B25" s="608" t="s">
        <v>2587</v>
      </c>
      <c r="C25" s="704"/>
      <c r="D25" s="710"/>
      <c r="E25" s="607">
        <v>786309051713</v>
      </c>
      <c r="F25" s="1053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614"/>
    </row>
    <row r="26" spans="1:21" s="11" customFormat="1" ht="75" customHeight="1" x14ac:dyDescent="0.2">
      <c r="A26" s="76" t="s">
        <v>2586</v>
      </c>
      <c r="B26" s="49" t="s">
        <v>2585</v>
      </c>
      <c r="C26" s="704"/>
      <c r="D26" s="709" t="s">
        <v>2568</v>
      </c>
      <c r="E26" s="54" t="s">
        <v>2584</v>
      </c>
      <c r="F26" s="140">
        <v>24</v>
      </c>
      <c r="G26" s="48">
        <v>1</v>
      </c>
      <c r="H26" s="56">
        <v>16</v>
      </c>
      <c r="I26" s="56">
        <v>16</v>
      </c>
      <c r="J26" s="56">
        <v>21.125</v>
      </c>
      <c r="K26" s="56">
        <v>4.5</v>
      </c>
      <c r="L26" s="56">
        <f>(K26*J26*I26)/1728</f>
        <v>0.88020833333333337</v>
      </c>
      <c r="M26" s="56">
        <v>15.2</v>
      </c>
      <c r="N26" s="56">
        <v>15.5</v>
      </c>
      <c r="O26" s="56">
        <v>20.25</v>
      </c>
      <c r="P26" s="56">
        <v>4.25</v>
      </c>
      <c r="Q26" s="56">
        <f>(P26*O26*N26)/1728</f>
        <v>0.77197265625</v>
      </c>
      <c r="R26" s="73" t="s">
        <v>23</v>
      </c>
      <c r="S26" s="72">
        <v>1.78</v>
      </c>
      <c r="T26" s="72">
        <f>S26*F26</f>
        <v>42.72</v>
      </c>
      <c r="U26" s="614"/>
    </row>
    <row r="27" spans="1:21" s="11" customFormat="1" ht="20.100000000000001" customHeight="1" x14ac:dyDescent="0.2">
      <c r="A27" s="606" t="s">
        <v>2583</v>
      </c>
      <c r="B27" s="259" t="s">
        <v>2582</v>
      </c>
      <c r="C27" s="704"/>
      <c r="D27" s="710"/>
      <c r="E27" s="607">
        <v>786309081710</v>
      </c>
      <c r="F27" s="1053"/>
      <c r="G27" s="1054"/>
      <c r="H27" s="1054"/>
      <c r="I27" s="1054"/>
      <c r="J27" s="1054"/>
      <c r="K27" s="1054"/>
      <c r="L27" s="1054"/>
      <c r="M27" s="1054"/>
      <c r="N27" s="1054"/>
      <c r="O27" s="1054"/>
      <c r="P27" s="1054"/>
      <c r="Q27" s="1054"/>
      <c r="R27" s="1054"/>
      <c r="S27" s="1054"/>
      <c r="T27" s="1054"/>
      <c r="U27" s="614"/>
    </row>
    <row r="28" spans="1:21" s="11" customFormat="1" ht="75" customHeight="1" x14ac:dyDescent="0.2">
      <c r="A28" s="76" t="s">
        <v>2581</v>
      </c>
      <c r="B28" s="49" t="s">
        <v>2580</v>
      </c>
      <c r="C28" s="704"/>
      <c r="D28" s="709" t="s">
        <v>2568</v>
      </c>
      <c r="E28" s="54" t="s">
        <v>2579</v>
      </c>
      <c r="F28" s="140">
        <v>72</v>
      </c>
      <c r="G28" s="48">
        <v>1</v>
      </c>
      <c r="H28" s="56">
        <v>19.600000000000001</v>
      </c>
      <c r="I28" s="56">
        <v>16</v>
      </c>
      <c r="J28" s="56">
        <v>21.125</v>
      </c>
      <c r="K28" s="56">
        <v>4.5</v>
      </c>
      <c r="L28" s="56">
        <f>(K28*J28*I28)/1728</f>
        <v>0.88020833333333337</v>
      </c>
      <c r="M28" s="56">
        <v>18.8</v>
      </c>
      <c r="N28" s="56">
        <v>15.5</v>
      </c>
      <c r="O28" s="56">
        <v>20.25</v>
      </c>
      <c r="P28" s="56">
        <v>4.25</v>
      </c>
      <c r="Q28" s="56">
        <f>(P28*O28*N28)/1728</f>
        <v>0.77197265625</v>
      </c>
      <c r="R28" s="73" t="s">
        <v>23</v>
      </c>
      <c r="S28" s="72">
        <v>1.5</v>
      </c>
      <c r="T28" s="72">
        <f>S28*F28</f>
        <v>108</v>
      </c>
      <c r="U28" s="614"/>
    </row>
    <row r="29" spans="1:21" s="11" customFormat="1" ht="20.100000000000001" customHeight="1" x14ac:dyDescent="0.2">
      <c r="A29" s="606" t="s">
        <v>2578</v>
      </c>
      <c r="B29" s="259" t="s">
        <v>2577</v>
      </c>
      <c r="C29" s="704"/>
      <c r="D29" s="710"/>
      <c r="E29" s="607">
        <v>786309184824</v>
      </c>
      <c r="F29" s="1053"/>
      <c r="G29" s="1054"/>
      <c r="H29" s="1054"/>
      <c r="I29" s="1054"/>
      <c r="J29" s="1054"/>
      <c r="K29" s="1054"/>
      <c r="L29" s="1054"/>
      <c r="M29" s="1054"/>
      <c r="N29" s="1054"/>
      <c r="O29" s="1054"/>
      <c r="P29" s="1054"/>
      <c r="Q29" s="1054"/>
      <c r="R29" s="1054"/>
      <c r="S29" s="1054"/>
      <c r="T29" s="1054"/>
      <c r="U29" s="614"/>
    </row>
    <row r="30" spans="1:21" ht="78.75" x14ac:dyDescent="0.2">
      <c r="A30" s="76" t="s">
        <v>2576</v>
      </c>
      <c r="B30" s="49" t="s">
        <v>2569</v>
      </c>
      <c r="C30" s="722"/>
      <c r="D30" s="709" t="s">
        <v>2568</v>
      </c>
      <c r="E30" s="54" t="s">
        <v>2575</v>
      </c>
      <c r="F30" s="140">
        <v>72</v>
      </c>
      <c r="G30" s="48">
        <v>1</v>
      </c>
      <c r="H30" s="56">
        <v>19.600000000000001</v>
      </c>
      <c r="I30" s="56">
        <v>16</v>
      </c>
      <c r="J30" s="56">
        <v>21.125</v>
      </c>
      <c r="K30" s="56">
        <v>4.5</v>
      </c>
      <c r="L30" s="56">
        <f>(K30*J30*I30)/1728</f>
        <v>0.88020833333333337</v>
      </c>
      <c r="M30" s="56">
        <v>18.8</v>
      </c>
      <c r="N30" s="56">
        <v>15.5</v>
      </c>
      <c r="O30" s="56">
        <v>20.25</v>
      </c>
      <c r="P30" s="56">
        <v>4.25</v>
      </c>
      <c r="Q30" s="56">
        <f>(P30*O30*N30)/1728</f>
        <v>0.77197265625</v>
      </c>
      <c r="R30" s="73" t="s">
        <v>23</v>
      </c>
      <c r="S30" s="72">
        <v>1.7</v>
      </c>
      <c r="T30" s="72">
        <f>S30*F30</f>
        <v>122.39999999999999</v>
      </c>
      <c r="U30" s="614"/>
    </row>
    <row r="31" spans="1:21" ht="15.75" customHeight="1" x14ac:dyDescent="0.2">
      <c r="A31" s="606" t="s">
        <v>2574</v>
      </c>
      <c r="B31" s="259" t="s">
        <v>2573</v>
      </c>
      <c r="C31" s="723"/>
      <c r="D31" s="726"/>
      <c r="E31" s="607">
        <v>786309213081</v>
      </c>
      <c r="F31" s="706"/>
      <c r="G31" s="1045"/>
      <c r="H31" s="1045"/>
      <c r="I31" s="1045"/>
      <c r="J31" s="1045"/>
      <c r="K31" s="1045"/>
      <c r="L31" s="1045"/>
      <c r="M31" s="1045"/>
      <c r="N31" s="1045"/>
      <c r="O31" s="1045"/>
      <c r="P31" s="1045"/>
      <c r="Q31" s="1045"/>
      <c r="R31" s="1045"/>
      <c r="S31" s="1045"/>
      <c r="T31" s="1045"/>
      <c r="U31" s="614"/>
    </row>
    <row r="32" spans="1:21" ht="15.75" customHeight="1" x14ac:dyDescent="0.2">
      <c r="A32" s="606" t="s">
        <v>2572</v>
      </c>
      <c r="B32" s="259" t="s">
        <v>2571</v>
      </c>
      <c r="C32" s="724"/>
      <c r="D32" s="710"/>
      <c r="E32" s="607">
        <v>786309213081</v>
      </c>
      <c r="F32" s="1047"/>
      <c r="G32" s="1048"/>
      <c r="H32" s="1048"/>
      <c r="I32" s="1048"/>
      <c r="J32" s="1048"/>
      <c r="K32" s="1048"/>
      <c r="L32" s="1048"/>
      <c r="M32" s="1048"/>
      <c r="N32" s="1048"/>
      <c r="O32" s="1048"/>
      <c r="P32" s="1048"/>
      <c r="Q32" s="1048"/>
      <c r="R32" s="1048"/>
      <c r="S32" s="1048"/>
      <c r="T32" s="1048"/>
      <c r="U32" s="614"/>
    </row>
    <row r="33" spans="1:21" ht="78.75" x14ac:dyDescent="0.2">
      <c r="A33" s="76" t="s">
        <v>2570</v>
      </c>
      <c r="B33" s="49" t="s">
        <v>2569</v>
      </c>
      <c r="C33" s="704"/>
      <c r="D33" s="702" t="s">
        <v>2568</v>
      </c>
      <c r="E33" s="54" t="s">
        <v>2567</v>
      </c>
      <c r="F33" s="140">
        <v>72</v>
      </c>
      <c r="G33" s="48">
        <v>1</v>
      </c>
      <c r="H33" s="56">
        <v>19.600000000000001</v>
      </c>
      <c r="I33" s="56">
        <v>16</v>
      </c>
      <c r="J33" s="56">
        <v>21.125</v>
      </c>
      <c r="K33" s="56">
        <v>4.5</v>
      </c>
      <c r="L33" s="56">
        <f>(K33*J33*I33)/1728</f>
        <v>0.88020833333333337</v>
      </c>
      <c r="M33" s="56">
        <v>18.8</v>
      </c>
      <c r="N33" s="56">
        <v>15.5</v>
      </c>
      <c r="O33" s="56">
        <v>20.25</v>
      </c>
      <c r="P33" s="56">
        <v>4.25</v>
      </c>
      <c r="Q33" s="56">
        <f>(P33*O33*N33)/1728</f>
        <v>0.77197265625</v>
      </c>
      <c r="R33" s="73" t="s">
        <v>23</v>
      </c>
      <c r="S33" s="72">
        <v>1.7</v>
      </c>
      <c r="T33" s="72">
        <f>S33*F33</f>
        <v>122.39999999999999</v>
      </c>
      <c r="U33" s="614"/>
    </row>
    <row r="34" spans="1:21" ht="15.75" customHeight="1" x14ac:dyDescent="0.2">
      <c r="A34" s="606" t="s">
        <v>2566</v>
      </c>
      <c r="B34" s="259" t="s">
        <v>2565</v>
      </c>
      <c r="C34" s="704"/>
      <c r="D34" s="702"/>
      <c r="E34" s="258">
        <v>786309213098</v>
      </c>
      <c r="F34" s="704"/>
      <c r="G34" s="704"/>
      <c r="H34" s="704"/>
      <c r="I34" s="704"/>
      <c r="J34" s="704"/>
      <c r="K34" s="704"/>
      <c r="L34" s="704"/>
      <c r="M34" s="704"/>
      <c r="N34" s="704"/>
      <c r="O34" s="704"/>
      <c r="P34" s="704"/>
      <c r="Q34" s="704"/>
      <c r="R34" s="704"/>
      <c r="S34" s="704"/>
      <c r="T34" s="704"/>
      <c r="U34" s="614"/>
    </row>
    <row r="35" spans="1:21" ht="15.75" customHeight="1" thickBot="1" x14ac:dyDescent="0.25">
      <c r="A35" s="605" t="s">
        <v>2564</v>
      </c>
      <c r="B35" s="577" t="s">
        <v>2563</v>
      </c>
      <c r="C35" s="1025"/>
      <c r="D35" s="940"/>
      <c r="E35" s="472">
        <v>786309213098</v>
      </c>
      <c r="F35" s="1025"/>
      <c r="G35" s="1025"/>
      <c r="H35" s="1025"/>
      <c r="I35" s="1025"/>
      <c r="J35" s="1025"/>
      <c r="K35" s="1025"/>
      <c r="L35" s="1025"/>
      <c r="M35" s="1025"/>
      <c r="N35" s="1025"/>
      <c r="O35" s="1025"/>
      <c r="P35" s="1025"/>
      <c r="Q35" s="1025"/>
      <c r="R35" s="1025"/>
      <c r="S35" s="1025"/>
      <c r="T35" s="1025"/>
      <c r="U35" s="614"/>
    </row>
  </sheetData>
  <mergeCells count="31">
    <mergeCell ref="A2:T2"/>
    <mergeCell ref="A3:T3"/>
    <mergeCell ref="A4:T4"/>
    <mergeCell ref="A5:T5"/>
    <mergeCell ref="D7:O8"/>
    <mergeCell ref="A18:G18"/>
    <mergeCell ref="H18:L18"/>
    <mergeCell ref="M18:Q18"/>
    <mergeCell ref="S18:T18"/>
    <mergeCell ref="A16:T17"/>
    <mergeCell ref="F21:T21"/>
    <mergeCell ref="F25:T25"/>
    <mergeCell ref="F29:T29"/>
    <mergeCell ref="C20:C21"/>
    <mergeCell ref="D20:D21"/>
    <mergeCell ref="C24:C25"/>
    <mergeCell ref="C28:C29"/>
    <mergeCell ref="D28:D29"/>
    <mergeCell ref="D24:D25"/>
    <mergeCell ref="C26:C27"/>
    <mergeCell ref="D26:D27"/>
    <mergeCell ref="F27:T27"/>
    <mergeCell ref="C22:C23"/>
    <mergeCell ref="D22:D23"/>
    <mergeCell ref="F23:T23"/>
    <mergeCell ref="F34:T35"/>
    <mergeCell ref="D33:D35"/>
    <mergeCell ref="C33:C35"/>
    <mergeCell ref="F31:T32"/>
    <mergeCell ref="D30:D32"/>
    <mergeCell ref="C30:C32"/>
  </mergeCells>
  <dataValidations count="1">
    <dataValidation type="textLength" allowBlank="1" showInputMessage="1" showErrorMessage="1" sqref="B28:C28 C20 C24 C26 B20:B27 B29 B30:C30 B33:C33 B31:B32 B34:B35" xr:uid="{36B6C542-C039-4645-B37C-C55F129EAF32}">
      <formula1>1</formula1>
      <formula2>30</formula2>
    </dataValidation>
  </dataValidations>
  <printOptions horizontalCentered="1"/>
  <pageMargins left="0" right="0" top="0.5" bottom="0.25" header="0.5" footer="0.25"/>
  <pageSetup scale="52" fitToHeight="0" orientation="landscape" r:id="rId1"/>
  <headerFooter alignWithMargins="0">
    <oddFooter xml:space="preserve">&amp;LPricing Valid Thru 8/31/2024&amp;C&amp;P of &amp;N&amp;R 
All Information is Subject to Change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B17C2-501A-4EF5-A65B-A65A2EDABC13}">
  <sheetPr>
    <pageSetUpPr fitToPage="1"/>
  </sheetPr>
  <dimension ref="A1:U105"/>
  <sheetViews>
    <sheetView view="pageBreakPreview" zoomScale="70" zoomScaleNormal="100" zoomScaleSheetLayoutView="70" zoomScalePageLayoutView="60" workbookViewId="0">
      <selection activeCell="M18" sqref="M18"/>
    </sheetView>
  </sheetViews>
  <sheetFormatPr defaultRowHeight="14.25" x14ac:dyDescent="0.2"/>
  <cols>
    <col min="1" max="1" width="23.28515625" style="620" customWidth="1"/>
    <col min="2" max="2" width="53.7109375" style="620" bestFit="1" customWidth="1"/>
    <col min="3" max="3" width="38" style="620" customWidth="1"/>
    <col min="4" max="4" width="39.28515625" style="620" customWidth="1"/>
    <col min="5" max="5" width="23.28515625" style="620" customWidth="1"/>
    <col min="6" max="18" width="9" style="620" customWidth="1"/>
    <col min="19" max="19" width="10.28515625" style="620" customWidth="1"/>
    <col min="20" max="20" width="12.140625" style="620" customWidth="1"/>
    <col min="21" max="22" width="8.42578125" style="620" customWidth="1"/>
    <col min="23" max="16384" width="9.140625" style="620"/>
  </cols>
  <sheetData>
    <row r="1" spans="1:21" s="618" customFormat="1" ht="23.25" customHeight="1" x14ac:dyDescent="0.2">
      <c r="A1" s="1061" t="s">
        <v>55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  <c r="L1" s="1062"/>
      <c r="M1" s="1062"/>
      <c r="N1" s="1062"/>
      <c r="O1" s="1062"/>
      <c r="P1" s="1062"/>
      <c r="Q1" s="1062"/>
      <c r="R1" s="1062"/>
      <c r="S1" s="1062"/>
      <c r="T1" s="1062"/>
    </row>
    <row r="2" spans="1:21" s="618" customFormat="1" ht="23.25" customHeight="1" x14ac:dyDescent="0.2">
      <c r="A2" s="1063" t="s">
        <v>2707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  <c r="L2" s="1064"/>
      <c r="M2" s="1064"/>
      <c r="N2" s="1064"/>
      <c r="O2" s="1064"/>
      <c r="P2" s="1064"/>
      <c r="Q2" s="1064"/>
      <c r="R2" s="1064"/>
      <c r="S2" s="1064"/>
      <c r="T2" s="1064"/>
    </row>
    <row r="3" spans="1:21" s="618" customFormat="1" ht="106.5" customHeight="1" x14ac:dyDescent="0.2">
      <c r="A3" s="1063" t="s">
        <v>2708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</row>
    <row r="4" spans="1:21" s="618" customFormat="1" ht="23.25" customHeight="1" x14ac:dyDescent="0.2">
      <c r="A4" s="1063" t="s">
        <v>1962</v>
      </c>
      <c r="B4" s="1064"/>
      <c r="C4" s="1064"/>
      <c r="D4" s="1064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</row>
    <row r="5" spans="1:21" s="618" customFormat="1" ht="9" customHeight="1" x14ac:dyDescent="0.2">
      <c r="A5" s="1059"/>
      <c r="B5" s="1060"/>
      <c r="C5" s="1060"/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</row>
    <row r="6" spans="1:21" s="618" customFormat="1" ht="33.75" customHeight="1" x14ac:dyDescent="0.2">
      <c r="A6" s="1059"/>
      <c r="B6" s="1060"/>
      <c r="C6" s="106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  <c r="P6" s="1060"/>
      <c r="Q6" s="1060"/>
      <c r="R6" s="1060"/>
      <c r="S6" s="1060"/>
      <c r="T6" s="1060"/>
    </row>
    <row r="7" spans="1:21" ht="15" x14ac:dyDescent="0.25">
      <c r="A7" s="619"/>
    </row>
    <row r="8" spans="1:21" ht="15" x14ac:dyDescent="0.25">
      <c r="A8" s="619"/>
    </row>
    <row r="9" spans="1:21" ht="15" x14ac:dyDescent="0.25">
      <c r="A9" s="619"/>
    </row>
    <row r="10" spans="1:21" ht="15.75" thickBot="1" x14ac:dyDescent="0.3">
      <c r="A10" s="621"/>
    </row>
    <row r="11" spans="1:21" ht="18.75" thickBot="1" x14ac:dyDescent="0.25">
      <c r="A11" s="1065" t="s">
        <v>2831</v>
      </c>
      <c r="B11" s="1066"/>
      <c r="C11" s="1066"/>
      <c r="D11" s="1066"/>
      <c r="E11" s="1066"/>
      <c r="F11" s="1066"/>
      <c r="G11" s="1066"/>
      <c r="H11" s="1066"/>
      <c r="I11" s="1066"/>
      <c r="J11" s="1066"/>
      <c r="K11" s="1066"/>
      <c r="L11" s="1066"/>
      <c r="M11" s="1066"/>
      <c r="N11" s="1066"/>
      <c r="O11" s="1066"/>
      <c r="P11" s="1066"/>
      <c r="Q11" s="1066"/>
      <c r="R11" s="1066"/>
      <c r="S11" s="1066"/>
      <c r="T11" s="1066"/>
    </row>
    <row r="12" spans="1:21" s="623" customFormat="1" ht="18" customHeight="1" x14ac:dyDescent="0.2">
      <c r="A12" s="1067" t="s">
        <v>5</v>
      </c>
      <c r="B12" s="1068"/>
      <c r="C12" s="1068"/>
      <c r="D12" s="1068"/>
      <c r="E12" s="1068"/>
      <c r="F12" s="1068"/>
      <c r="G12" s="1068"/>
      <c r="H12" s="1069" t="s">
        <v>6</v>
      </c>
      <c r="I12" s="1070"/>
      <c r="J12" s="1070"/>
      <c r="K12" s="1070"/>
      <c r="L12" s="1070"/>
      <c r="M12" s="1070" t="s">
        <v>171</v>
      </c>
      <c r="N12" s="1070"/>
      <c r="O12" s="1070"/>
      <c r="P12" s="1070"/>
      <c r="Q12" s="1070"/>
      <c r="R12" s="622"/>
      <c r="S12" s="1071" t="s">
        <v>39</v>
      </c>
      <c r="T12" s="1072"/>
    </row>
    <row r="13" spans="1:21" s="623" customFormat="1" ht="18" customHeight="1" x14ac:dyDescent="0.2">
      <c r="A13" s="624" t="s">
        <v>8</v>
      </c>
      <c r="B13" s="625" t="s">
        <v>9</v>
      </c>
      <c r="C13" s="626" t="s">
        <v>20</v>
      </c>
      <c r="D13" s="626" t="s">
        <v>21</v>
      </c>
      <c r="E13" s="627" t="s">
        <v>10</v>
      </c>
      <c r="F13" s="627" t="s">
        <v>11</v>
      </c>
      <c r="G13" s="627" t="s">
        <v>12</v>
      </c>
      <c r="H13" s="627" t="s">
        <v>13</v>
      </c>
      <c r="I13" s="627" t="s">
        <v>19</v>
      </c>
      <c r="J13" s="627" t="s">
        <v>14</v>
      </c>
      <c r="K13" s="627" t="s">
        <v>15</v>
      </c>
      <c r="L13" s="627" t="s">
        <v>16</v>
      </c>
      <c r="M13" s="628" t="s">
        <v>13</v>
      </c>
      <c r="N13" s="627" t="s">
        <v>19</v>
      </c>
      <c r="O13" s="627" t="s">
        <v>14</v>
      </c>
      <c r="P13" s="627" t="s">
        <v>15</v>
      </c>
      <c r="Q13" s="627" t="s">
        <v>16</v>
      </c>
      <c r="R13" s="628" t="s">
        <v>4</v>
      </c>
      <c r="S13" s="629" t="s">
        <v>17</v>
      </c>
      <c r="T13" s="630" t="s">
        <v>18</v>
      </c>
    </row>
    <row r="14" spans="1:21" s="623" customFormat="1" ht="75" customHeight="1" x14ac:dyDescent="0.2">
      <c r="A14" s="631" t="s">
        <v>2709</v>
      </c>
      <c r="B14" s="632" t="s">
        <v>2710</v>
      </c>
      <c r="C14" s="1073"/>
      <c r="D14" s="1074" t="s">
        <v>2711</v>
      </c>
      <c r="E14" s="488" t="s">
        <v>2712</v>
      </c>
      <c r="F14" s="634">
        <v>18</v>
      </c>
      <c r="G14" s="635">
        <v>18</v>
      </c>
      <c r="H14" s="636">
        <v>4</v>
      </c>
      <c r="I14" s="636">
        <v>6.625</v>
      </c>
      <c r="J14" s="636">
        <v>8.5</v>
      </c>
      <c r="K14" s="636">
        <v>13</v>
      </c>
      <c r="L14" s="636">
        <f>(I14*J14*K14)/1728</f>
        <v>0.42364728009259262</v>
      </c>
      <c r="M14" s="636">
        <v>3.4</v>
      </c>
      <c r="N14" s="636">
        <v>5.875</v>
      </c>
      <c r="O14" s="636">
        <v>8</v>
      </c>
      <c r="P14" s="636">
        <v>12.625</v>
      </c>
      <c r="Q14" s="636">
        <f>(N14*O14*P14)/1728</f>
        <v>0.34338831018518517</v>
      </c>
      <c r="R14" s="637" t="s">
        <v>23</v>
      </c>
      <c r="S14" s="638">
        <v>1.64</v>
      </c>
      <c r="T14" s="638">
        <f>S14*F14</f>
        <v>29.52</v>
      </c>
      <c r="U14" s="685"/>
    </row>
    <row r="15" spans="1:21" s="640" customFormat="1" ht="18" customHeight="1" x14ac:dyDescent="0.2">
      <c r="A15" s="639" t="s">
        <v>2713</v>
      </c>
      <c r="B15" s="480" t="s">
        <v>2714</v>
      </c>
      <c r="C15" s="1073"/>
      <c r="D15" s="1074"/>
      <c r="E15" s="499">
        <v>786309213159</v>
      </c>
      <c r="F15" s="499">
        <v>6</v>
      </c>
      <c r="G15" s="1075"/>
      <c r="H15" s="1076"/>
      <c r="I15" s="1076"/>
      <c r="J15" s="1076"/>
      <c r="K15" s="1076"/>
      <c r="L15" s="1076"/>
      <c r="M15" s="1076"/>
      <c r="N15" s="1076"/>
      <c r="O15" s="1076"/>
      <c r="P15" s="1076"/>
      <c r="Q15" s="1076"/>
      <c r="R15" s="1076"/>
      <c r="S15" s="1076"/>
      <c r="T15" s="1076"/>
      <c r="U15" s="685"/>
    </row>
    <row r="16" spans="1:21" s="640" customFormat="1" ht="18" customHeight="1" x14ac:dyDescent="0.2">
      <c r="A16" s="639" t="s">
        <v>2715</v>
      </c>
      <c r="B16" s="480" t="s">
        <v>2716</v>
      </c>
      <c r="C16" s="1073"/>
      <c r="D16" s="1074"/>
      <c r="E16" s="499">
        <v>786309213159</v>
      </c>
      <c r="F16" s="499">
        <v>6</v>
      </c>
      <c r="G16" s="1075"/>
      <c r="H16" s="1076"/>
      <c r="I16" s="1076"/>
      <c r="J16" s="1076"/>
      <c r="K16" s="1076"/>
      <c r="L16" s="1076"/>
      <c r="M16" s="1076"/>
      <c r="N16" s="1076"/>
      <c r="O16" s="1076"/>
      <c r="P16" s="1076"/>
      <c r="Q16" s="1076"/>
      <c r="R16" s="1076"/>
      <c r="S16" s="1076"/>
      <c r="T16" s="1076"/>
      <c r="U16" s="685"/>
    </row>
    <row r="17" spans="1:21" s="640" customFormat="1" ht="18" customHeight="1" x14ac:dyDescent="0.2">
      <c r="A17" s="639" t="s">
        <v>2717</v>
      </c>
      <c r="B17" s="480" t="s">
        <v>2718</v>
      </c>
      <c r="C17" s="1073"/>
      <c r="D17" s="1074"/>
      <c r="E17" s="499">
        <v>786309213159</v>
      </c>
      <c r="F17" s="499">
        <v>6</v>
      </c>
      <c r="G17" s="1077"/>
      <c r="H17" s="1078"/>
      <c r="I17" s="1078"/>
      <c r="J17" s="1078"/>
      <c r="K17" s="1078"/>
      <c r="L17" s="1078"/>
      <c r="M17" s="1078"/>
      <c r="N17" s="1078"/>
      <c r="O17" s="1078"/>
      <c r="P17" s="1078"/>
      <c r="Q17" s="1078"/>
      <c r="R17" s="1078"/>
      <c r="S17" s="1078"/>
      <c r="T17" s="1078"/>
      <c r="U17" s="685"/>
    </row>
    <row r="18" spans="1:21" s="623" customFormat="1" ht="75" customHeight="1" x14ac:dyDescent="0.2">
      <c r="A18" s="631" t="s">
        <v>2719</v>
      </c>
      <c r="B18" s="632" t="s">
        <v>2720</v>
      </c>
      <c r="C18" s="1073"/>
      <c r="D18" s="1074" t="s">
        <v>2721</v>
      </c>
      <c r="E18" s="488" t="s">
        <v>2722</v>
      </c>
      <c r="F18" s="634">
        <v>18</v>
      </c>
      <c r="G18" s="635">
        <v>18</v>
      </c>
      <c r="H18" s="636">
        <v>3.6</v>
      </c>
      <c r="I18" s="636">
        <v>7.5</v>
      </c>
      <c r="J18" s="636">
        <v>8.5</v>
      </c>
      <c r="K18" s="636">
        <v>11.875</v>
      </c>
      <c r="L18" s="636">
        <f>(I18*J18*K18)/1728</f>
        <v>0.43809678819444442</v>
      </c>
      <c r="M18" s="636">
        <v>3.2</v>
      </c>
      <c r="N18" s="636">
        <v>7.75</v>
      </c>
      <c r="O18" s="636">
        <v>6.625</v>
      </c>
      <c r="P18" s="636">
        <v>11.375</v>
      </c>
      <c r="Q18" s="636">
        <f>(N18*O18*P18)/1728</f>
        <v>0.33798330801504628</v>
      </c>
      <c r="R18" s="637" t="s">
        <v>23</v>
      </c>
      <c r="S18" s="638">
        <v>1.64</v>
      </c>
      <c r="T18" s="638">
        <f>S18*F18</f>
        <v>29.52</v>
      </c>
      <c r="U18" s="685"/>
    </row>
    <row r="19" spans="1:21" s="640" customFormat="1" ht="18" customHeight="1" x14ac:dyDescent="0.2">
      <c r="A19" s="78" t="s">
        <v>2723</v>
      </c>
      <c r="B19" s="480" t="s">
        <v>2724</v>
      </c>
      <c r="C19" s="1073"/>
      <c r="D19" s="1074"/>
      <c r="E19" s="499">
        <v>786309213135</v>
      </c>
      <c r="F19" s="499">
        <v>6</v>
      </c>
      <c r="G19" s="1075"/>
      <c r="H19" s="1076"/>
      <c r="I19" s="1076"/>
      <c r="J19" s="1076"/>
      <c r="K19" s="1076"/>
      <c r="L19" s="1076"/>
      <c r="M19" s="1076"/>
      <c r="N19" s="1076"/>
      <c r="O19" s="1076"/>
      <c r="P19" s="1076"/>
      <c r="Q19" s="1076"/>
      <c r="R19" s="1076"/>
      <c r="S19" s="1076"/>
      <c r="T19" s="1076"/>
      <c r="U19" s="685"/>
    </row>
    <row r="20" spans="1:21" s="640" customFormat="1" ht="18" customHeight="1" x14ac:dyDescent="0.2">
      <c r="A20" s="78" t="s">
        <v>2725</v>
      </c>
      <c r="B20" s="480" t="s">
        <v>2726</v>
      </c>
      <c r="C20" s="1073"/>
      <c r="D20" s="1074"/>
      <c r="E20" s="499">
        <v>786309213135</v>
      </c>
      <c r="F20" s="499">
        <v>6</v>
      </c>
      <c r="G20" s="1075"/>
      <c r="H20" s="1076"/>
      <c r="I20" s="1076"/>
      <c r="J20" s="1076"/>
      <c r="K20" s="1076"/>
      <c r="L20" s="1076"/>
      <c r="M20" s="1076"/>
      <c r="N20" s="1076"/>
      <c r="O20" s="1076"/>
      <c r="P20" s="1076"/>
      <c r="Q20" s="1076"/>
      <c r="R20" s="1076"/>
      <c r="S20" s="1076"/>
      <c r="T20" s="1076"/>
      <c r="U20" s="685"/>
    </row>
    <row r="21" spans="1:21" s="640" customFormat="1" ht="18" customHeight="1" x14ac:dyDescent="0.2">
      <c r="A21" s="78" t="s">
        <v>2727</v>
      </c>
      <c r="B21" s="480" t="s">
        <v>2728</v>
      </c>
      <c r="C21" s="1073"/>
      <c r="D21" s="1074"/>
      <c r="E21" s="499">
        <v>786309213135</v>
      </c>
      <c r="F21" s="499">
        <v>6</v>
      </c>
      <c r="G21" s="1077"/>
      <c r="H21" s="1078"/>
      <c r="I21" s="1078"/>
      <c r="J21" s="1078"/>
      <c r="K21" s="1078"/>
      <c r="L21" s="1078"/>
      <c r="M21" s="1078"/>
      <c r="N21" s="1078"/>
      <c r="O21" s="1078"/>
      <c r="P21" s="1078"/>
      <c r="Q21" s="1078"/>
      <c r="R21" s="1078"/>
      <c r="S21" s="1078"/>
      <c r="T21" s="1078"/>
      <c r="U21" s="685"/>
    </row>
    <row r="22" spans="1:21" s="623" customFormat="1" ht="75" customHeight="1" x14ac:dyDescent="0.2">
      <c r="A22" s="631" t="s">
        <v>2729</v>
      </c>
      <c r="B22" s="632" t="s">
        <v>2730</v>
      </c>
      <c r="C22" s="1073"/>
      <c r="D22" s="1074" t="s">
        <v>2731</v>
      </c>
      <c r="E22" s="488" t="s">
        <v>2732</v>
      </c>
      <c r="F22" s="634">
        <v>18</v>
      </c>
      <c r="G22" s="635">
        <v>18</v>
      </c>
      <c r="H22" s="636">
        <v>3.4</v>
      </c>
      <c r="I22" s="636">
        <v>6.875</v>
      </c>
      <c r="J22" s="636">
        <v>8.375</v>
      </c>
      <c r="K22" s="636">
        <v>11.5</v>
      </c>
      <c r="L22" s="636">
        <f>(I22*J22*K22)/1728</f>
        <v>0.38318775318287035</v>
      </c>
      <c r="M22" s="636">
        <v>3</v>
      </c>
      <c r="N22" s="636">
        <v>7.625</v>
      </c>
      <c r="O22" s="636">
        <v>6.25</v>
      </c>
      <c r="P22" s="636">
        <v>10.875</v>
      </c>
      <c r="Q22" s="636">
        <f>(N22*O22*P22)/1728</f>
        <v>0.29991997612847221</v>
      </c>
      <c r="R22" s="641" t="s">
        <v>23</v>
      </c>
      <c r="S22" s="638">
        <v>1.64</v>
      </c>
      <c r="T22" s="638">
        <f>S22*F22</f>
        <v>29.52</v>
      </c>
      <c r="U22" s="685"/>
    </row>
    <row r="23" spans="1:21" s="640" customFormat="1" ht="18" customHeight="1" x14ac:dyDescent="0.2">
      <c r="A23" s="78" t="s">
        <v>2733</v>
      </c>
      <c r="B23" s="480" t="s">
        <v>2734</v>
      </c>
      <c r="C23" s="1073"/>
      <c r="D23" s="1074"/>
      <c r="E23" s="642">
        <v>786309213111</v>
      </c>
      <c r="F23" s="643">
        <v>6</v>
      </c>
      <c r="G23" s="1075"/>
      <c r="H23" s="1076"/>
      <c r="I23" s="1076"/>
      <c r="J23" s="1076"/>
      <c r="K23" s="1076"/>
      <c r="L23" s="1076"/>
      <c r="M23" s="1076"/>
      <c r="N23" s="1076"/>
      <c r="O23" s="1076"/>
      <c r="P23" s="1076"/>
      <c r="Q23" s="1076"/>
      <c r="R23" s="1076"/>
      <c r="S23" s="1076"/>
      <c r="T23" s="1076"/>
      <c r="U23" s="685"/>
    </row>
    <row r="24" spans="1:21" s="640" customFormat="1" ht="18" customHeight="1" x14ac:dyDescent="0.2">
      <c r="A24" s="78" t="s">
        <v>2735</v>
      </c>
      <c r="B24" s="480" t="s">
        <v>2736</v>
      </c>
      <c r="C24" s="1073"/>
      <c r="D24" s="1074"/>
      <c r="E24" s="642">
        <v>786309213111</v>
      </c>
      <c r="F24" s="643">
        <v>6</v>
      </c>
      <c r="G24" s="1075"/>
      <c r="H24" s="1076"/>
      <c r="I24" s="1076"/>
      <c r="J24" s="1076"/>
      <c r="K24" s="1076"/>
      <c r="L24" s="1076"/>
      <c r="M24" s="1076"/>
      <c r="N24" s="1076"/>
      <c r="O24" s="1076"/>
      <c r="P24" s="1076"/>
      <c r="Q24" s="1076"/>
      <c r="R24" s="1076"/>
      <c r="S24" s="1076"/>
      <c r="T24" s="1076"/>
      <c r="U24" s="685"/>
    </row>
    <row r="25" spans="1:21" s="640" customFormat="1" ht="18" customHeight="1" x14ac:dyDescent="0.2">
      <c r="A25" s="78" t="s">
        <v>2737</v>
      </c>
      <c r="B25" s="480" t="s">
        <v>2738</v>
      </c>
      <c r="C25" s="1073"/>
      <c r="D25" s="1074"/>
      <c r="E25" s="642">
        <v>786309213111</v>
      </c>
      <c r="F25" s="643">
        <v>6</v>
      </c>
      <c r="G25" s="1077"/>
      <c r="H25" s="1078"/>
      <c r="I25" s="1078"/>
      <c r="J25" s="1078"/>
      <c r="K25" s="1078"/>
      <c r="L25" s="1078"/>
      <c r="M25" s="1078"/>
      <c r="N25" s="1078"/>
      <c r="O25" s="1078"/>
      <c r="P25" s="1078"/>
      <c r="Q25" s="1078"/>
      <c r="R25" s="1078"/>
      <c r="S25" s="1078"/>
      <c r="T25" s="1078"/>
      <c r="U25" s="685"/>
    </row>
    <row r="26" spans="1:21" s="623" customFormat="1" ht="75" customHeight="1" x14ac:dyDescent="0.2">
      <c r="A26" s="631" t="s">
        <v>2739</v>
      </c>
      <c r="B26" s="632" t="s">
        <v>2740</v>
      </c>
      <c r="C26" s="1073"/>
      <c r="D26" s="1074" t="s">
        <v>2741</v>
      </c>
      <c r="E26" s="488" t="s">
        <v>2742</v>
      </c>
      <c r="F26" s="634">
        <v>18</v>
      </c>
      <c r="G26" s="635">
        <v>18</v>
      </c>
      <c r="H26" s="636">
        <v>7.2</v>
      </c>
      <c r="I26" s="636">
        <v>9.25</v>
      </c>
      <c r="J26" s="636">
        <v>10.25</v>
      </c>
      <c r="K26" s="636">
        <v>15</v>
      </c>
      <c r="L26" s="636">
        <f>(I26*J26*K26)/1728</f>
        <v>0.82302517361111116</v>
      </c>
      <c r="M26" s="636">
        <v>6.6</v>
      </c>
      <c r="N26" s="636">
        <v>8.25</v>
      </c>
      <c r="O26" s="636">
        <v>9.75</v>
      </c>
      <c r="P26" s="636">
        <v>14.5</v>
      </c>
      <c r="Q26" s="636">
        <f>(N26*O26*P26)/1728</f>
        <v>0.67496744791666663</v>
      </c>
      <c r="R26" s="641" t="s">
        <v>23</v>
      </c>
      <c r="S26" s="638">
        <v>1.88</v>
      </c>
      <c r="T26" s="638">
        <f>S26*F26</f>
        <v>33.839999999999996</v>
      </c>
      <c r="U26" s="685"/>
    </row>
    <row r="27" spans="1:21" s="640" customFormat="1" ht="18" customHeight="1" x14ac:dyDescent="0.2">
      <c r="A27" s="78" t="s">
        <v>2743</v>
      </c>
      <c r="B27" s="480" t="s">
        <v>2744</v>
      </c>
      <c r="C27" s="1073"/>
      <c r="D27" s="1074"/>
      <c r="E27" s="642">
        <v>786309213173</v>
      </c>
      <c r="F27" s="643">
        <v>6</v>
      </c>
      <c r="G27" s="1075"/>
      <c r="H27" s="1076"/>
      <c r="I27" s="1076"/>
      <c r="J27" s="1076"/>
      <c r="K27" s="1076"/>
      <c r="L27" s="1076"/>
      <c r="M27" s="1076"/>
      <c r="N27" s="1076"/>
      <c r="O27" s="1076"/>
      <c r="P27" s="1076"/>
      <c r="Q27" s="1076"/>
      <c r="R27" s="1076"/>
      <c r="S27" s="1076"/>
      <c r="T27" s="1076"/>
      <c r="U27" s="685"/>
    </row>
    <row r="28" spans="1:21" s="640" customFormat="1" ht="18" customHeight="1" x14ac:dyDescent="0.2">
      <c r="A28" s="78" t="s">
        <v>2745</v>
      </c>
      <c r="B28" s="480" t="s">
        <v>2746</v>
      </c>
      <c r="C28" s="1073"/>
      <c r="D28" s="1074"/>
      <c r="E28" s="642">
        <v>786309213173</v>
      </c>
      <c r="F28" s="643">
        <v>6</v>
      </c>
      <c r="G28" s="1075"/>
      <c r="H28" s="1076"/>
      <c r="I28" s="1076"/>
      <c r="J28" s="1076"/>
      <c r="K28" s="1076"/>
      <c r="L28" s="1076"/>
      <c r="M28" s="1076"/>
      <c r="N28" s="1076"/>
      <c r="O28" s="1076"/>
      <c r="P28" s="1076"/>
      <c r="Q28" s="1076"/>
      <c r="R28" s="1076"/>
      <c r="S28" s="1076"/>
      <c r="T28" s="1076"/>
      <c r="U28" s="685"/>
    </row>
    <row r="29" spans="1:21" s="640" customFormat="1" ht="18" customHeight="1" x14ac:dyDescent="0.2">
      <c r="A29" s="78" t="s">
        <v>2747</v>
      </c>
      <c r="B29" s="480" t="s">
        <v>2748</v>
      </c>
      <c r="C29" s="1073"/>
      <c r="D29" s="1074"/>
      <c r="E29" s="642">
        <v>786309213173</v>
      </c>
      <c r="F29" s="643">
        <v>6</v>
      </c>
      <c r="G29" s="1077"/>
      <c r="H29" s="1078"/>
      <c r="I29" s="1078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685"/>
    </row>
    <row r="30" spans="1:21" s="623" customFormat="1" ht="75" customHeight="1" x14ac:dyDescent="0.2">
      <c r="A30" s="631" t="s">
        <v>2749</v>
      </c>
      <c r="B30" s="632" t="s">
        <v>2750</v>
      </c>
      <c r="C30" s="1079"/>
      <c r="D30" s="1082" t="s">
        <v>2751</v>
      </c>
      <c r="E30" s="488" t="s">
        <v>2752</v>
      </c>
      <c r="F30" s="634">
        <v>18</v>
      </c>
      <c r="G30" s="635">
        <v>18</v>
      </c>
      <c r="H30" s="636">
        <v>4.8</v>
      </c>
      <c r="I30" s="636">
        <v>7.25</v>
      </c>
      <c r="J30" s="636">
        <v>8.5</v>
      </c>
      <c r="K30" s="636">
        <v>12.125</v>
      </c>
      <c r="L30" s="636">
        <f>(I30*J30*K30)/1728</f>
        <v>0.43240921585648145</v>
      </c>
      <c r="M30" s="636">
        <v>4.4000000000000004</v>
      </c>
      <c r="N30" s="636">
        <v>7.75</v>
      </c>
      <c r="O30" s="636">
        <v>6.625</v>
      </c>
      <c r="P30" s="636">
        <v>11.625</v>
      </c>
      <c r="Q30" s="636">
        <f>(N30*O30*P30)/1728</f>
        <v>0.34541151258680558</v>
      </c>
      <c r="R30" s="641" t="s">
        <v>23</v>
      </c>
      <c r="S30" s="638">
        <v>2</v>
      </c>
      <c r="T30" s="638">
        <f>S30*F30</f>
        <v>36</v>
      </c>
      <c r="U30" s="685"/>
    </row>
    <row r="31" spans="1:21" s="640" customFormat="1" ht="18" customHeight="1" x14ac:dyDescent="0.2">
      <c r="A31" s="78" t="s">
        <v>2753</v>
      </c>
      <c r="B31" s="480" t="s">
        <v>2754</v>
      </c>
      <c r="C31" s="1080"/>
      <c r="D31" s="1083"/>
      <c r="E31" s="499">
        <v>786309213197</v>
      </c>
      <c r="F31" s="499">
        <v>6</v>
      </c>
      <c r="G31" s="1075"/>
      <c r="H31" s="1076"/>
      <c r="I31" s="1076"/>
      <c r="J31" s="1076"/>
      <c r="K31" s="1076"/>
      <c r="L31" s="1076"/>
      <c r="M31" s="1076"/>
      <c r="N31" s="1076"/>
      <c r="O31" s="1076"/>
      <c r="P31" s="1076"/>
      <c r="Q31" s="1076"/>
      <c r="R31" s="1076"/>
      <c r="S31" s="1076"/>
      <c r="T31" s="1076"/>
      <c r="U31" s="685"/>
    </row>
    <row r="32" spans="1:21" s="640" customFormat="1" ht="18" customHeight="1" x14ac:dyDescent="0.2">
      <c r="A32" s="78" t="s">
        <v>2755</v>
      </c>
      <c r="B32" s="480" t="s">
        <v>2756</v>
      </c>
      <c r="C32" s="1080"/>
      <c r="D32" s="1083"/>
      <c r="E32" s="499">
        <v>786309213197</v>
      </c>
      <c r="F32" s="499">
        <v>6</v>
      </c>
      <c r="G32" s="1075"/>
      <c r="H32" s="1076"/>
      <c r="I32" s="1076"/>
      <c r="J32" s="1076"/>
      <c r="K32" s="1076"/>
      <c r="L32" s="1076"/>
      <c r="M32" s="1076"/>
      <c r="N32" s="1076"/>
      <c r="O32" s="1076"/>
      <c r="P32" s="1076"/>
      <c r="Q32" s="1076"/>
      <c r="R32" s="1076"/>
      <c r="S32" s="1076"/>
      <c r="T32" s="1076"/>
      <c r="U32" s="685"/>
    </row>
    <row r="33" spans="1:21" s="640" customFormat="1" ht="18" customHeight="1" x14ac:dyDescent="0.2">
      <c r="A33" s="78" t="s">
        <v>2757</v>
      </c>
      <c r="B33" s="480" t="s">
        <v>2758</v>
      </c>
      <c r="C33" s="1081"/>
      <c r="D33" s="1084"/>
      <c r="E33" s="499">
        <v>786309213197</v>
      </c>
      <c r="F33" s="499">
        <v>6</v>
      </c>
      <c r="G33" s="1077"/>
      <c r="H33" s="1078"/>
      <c r="I33" s="1078"/>
      <c r="J33" s="1078"/>
      <c r="K33" s="1078"/>
      <c r="L33" s="1078"/>
      <c r="M33" s="1078"/>
      <c r="N33" s="1078"/>
      <c r="O33" s="1078"/>
      <c r="P33" s="1078"/>
      <c r="Q33" s="1078"/>
      <c r="R33" s="1078"/>
      <c r="S33" s="1078"/>
      <c r="T33" s="1078"/>
      <c r="U33" s="685"/>
    </row>
    <row r="34" spans="1:21" s="640" customFormat="1" ht="75" customHeight="1" x14ac:dyDescent="0.2">
      <c r="A34" s="631" t="s">
        <v>2759</v>
      </c>
      <c r="B34" s="632" t="s">
        <v>2760</v>
      </c>
      <c r="C34" s="1079"/>
      <c r="D34" s="1074" t="s">
        <v>2711</v>
      </c>
      <c r="E34" s="488" t="s">
        <v>2761</v>
      </c>
      <c r="F34" s="634">
        <v>18</v>
      </c>
      <c r="G34" s="635">
        <v>18</v>
      </c>
      <c r="H34" s="636">
        <v>4</v>
      </c>
      <c r="I34" s="636">
        <v>6.625</v>
      </c>
      <c r="J34" s="636">
        <v>8.5</v>
      </c>
      <c r="K34" s="636">
        <v>13</v>
      </c>
      <c r="L34" s="636">
        <f>(I34*J34*K34)/1728</f>
        <v>0.42364728009259262</v>
      </c>
      <c r="M34" s="636">
        <v>3.4</v>
      </c>
      <c r="N34" s="636">
        <v>5.875</v>
      </c>
      <c r="O34" s="636">
        <v>8</v>
      </c>
      <c r="P34" s="636">
        <v>12.625</v>
      </c>
      <c r="Q34" s="636">
        <f>(N34*O34*P34)/1728</f>
        <v>0.34338831018518517</v>
      </c>
      <c r="R34" s="637" t="s">
        <v>23</v>
      </c>
      <c r="S34" s="638">
        <v>2.1</v>
      </c>
      <c r="T34" s="638">
        <f>S34*F34</f>
        <v>37.800000000000004</v>
      </c>
      <c r="U34" s="685"/>
    </row>
    <row r="35" spans="1:21" s="640" customFormat="1" ht="18" customHeight="1" x14ac:dyDescent="0.2">
      <c r="A35" s="78" t="s">
        <v>2762</v>
      </c>
      <c r="B35" s="480" t="s">
        <v>2763</v>
      </c>
      <c r="C35" s="1080"/>
      <c r="D35" s="1074"/>
      <c r="E35" s="499">
        <v>786309203617</v>
      </c>
      <c r="F35" s="499">
        <v>6</v>
      </c>
      <c r="G35" s="1075"/>
      <c r="H35" s="1076"/>
      <c r="I35" s="1076"/>
      <c r="J35" s="1076"/>
      <c r="K35" s="1076"/>
      <c r="L35" s="1076"/>
      <c r="M35" s="1076"/>
      <c r="N35" s="1076"/>
      <c r="O35" s="1076"/>
      <c r="P35" s="1076"/>
      <c r="Q35" s="1076"/>
      <c r="R35" s="1076"/>
      <c r="S35" s="1076"/>
      <c r="T35" s="1076"/>
      <c r="U35" s="685"/>
    </row>
    <row r="36" spans="1:21" s="640" customFormat="1" ht="18" customHeight="1" x14ac:dyDescent="0.2">
      <c r="A36" s="78" t="s">
        <v>2764</v>
      </c>
      <c r="B36" s="480" t="s">
        <v>2765</v>
      </c>
      <c r="C36" s="1080"/>
      <c r="D36" s="1074"/>
      <c r="E36" s="499">
        <v>786309203617</v>
      </c>
      <c r="F36" s="499">
        <v>6</v>
      </c>
      <c r="G36" s="1075"/>
      <c r="H36" s="1076"/>
      <c r="I36" s="1076"/>
      <c r="J36" s="1076"/>
      <c r="K36" s="1076"/>
      <c r="L36" s="1076"/>
      <c r="M36" s="1076"/>
      <c r="N36" s="1076"/>
      <c r="O36" s="1076"/>
      <c r="P36" s="1076"/>
      <c r="Q36" s="1076"/>
      <c r="R36" s="1076"/>
      <c r="S36" s="1076"/>
      <c r="T36" s="1076"/>
      <c r="U36" s="685"/>
    </row>
    <row r="37" spans="1:21" s="640" customFormat="1" ht="18" customHeight="1" x14ac:dyDescent="0.2">
      <c r="A37" s="78" t="s">
        <v>2766</v>
      </c>
      <c r="B37" s="480" t="s">
        <v>2767</v>
      </c>
      <c r="C37" s="1081"/>
      <c r="D37" s="1074"/>
      <c r="E37" s="499">
        <v>786309203617</v>
      </c>
      <c r="F37" s="499">
        <v>6</v>
      </c>
      <c r="G37" s="1077"/>
      <c r="H37" s="1078"/>
      <c r="I37" s="1078"/>
      <c r="J37" s="1078"/>
      <c r="K37" s="1078"/>
      <c r="L37" s="1078"/>
      <c r="M37" s="1078"/>
      <c r="N37" s="1078"/>
      <c r="O37" s="1078"/>
      <c r="P37" s="1078"/>
      <c r="Q37" s="1078"/>
      <c r="R37" s="1078"/>
      <c r="S37" s="1078"/>
      <c r="T37" s="1078"/>
      <c r="U37" s="685"/>
    </row>
    <row r="38" spans="1:21" s="640" customFormat="1" ht="75" customHeight="1" x14ac:dyDescent="0.2">
      <c r="A38" s="631" t="s">
        <v>2768</v>
      </c>
      <c r="B38" s="632" t="s">
        <v>2769</v>
      </c>
      <c r="C38" s="1079"/>
      <c r="D38" s="1074" t="s">
        <v>2721</v>
      </c>
      <c r="E38" s="488" t="s">
        <v>2770</v>
      </c>
      <c r="F38" s="634">
        <v>18</v>
      </c>
      <c r="G38" s="635">
        <v>18</v>
      </c>
      <c r="H38" s="636">
        <v>3.6</v>
      </c>
      <c r="I38" s="636">
        <v>7.5</v>
      </c>
      <c r="J38" s="636">
        <v>8.5</v>
      </c>
      <c r="K38" s="636">
        <v>11.875</v>
      </c>
      <c r="L38" s="636">
        <f>(I38*J38*K38)/1728</f>
        <v>0.43809678819444442</v>
      </c>
      <c r="M38" s="636">
        <v>3.2</v>
      </c>
      <c r="N38" s="636">
        <v>7.75</v>
      </c>
      <c r="O38" s="636">
        <v>6.625</v>
      </c>
      <c r="P38" s="636">
        <v>11.375</v>
      </c>
      <c r="Q38" s="636">
        <f>(N38*O38*P38)/1728</f>
        <v>0.33798330801504628</v>
      </c>
      <c r="R38" s="637" t="s">
        <v>23</v>
      </c>
      <c r="S38" s="638">
        <v>2.1</v>
      </c>
      <c r="T38" s="638">
        <f>S38*F38</f>
        <v>37.800000000000004</v>
      </c>
      <c r="U38" s="685"/>
    </row>
    <row r="39" spans="1:21" s="640" customFormat="1" ht="18" customHeight="1" x14ac:dyDescent="0.2">
      <c r="A39" s="78" t="s">
        <v>2771</v>
      </c>
      <c r="B39" s="480" t="s">
        <v>2772</v>
      </c>
      <c r="C39" s="1080"/>
      <c r="D39" s="1074"/>
      <c r="E39" s="499">
        <v>786309203594</v>
      </c>
      <c r="F39" s="499">
        <v>6</v>
      </c>
      <c r="G39" s="1075"/>
      <c r="H39" s="1076"/>
      <c r="I39" s="1076"/>
      <c r="J39" s="1076"/>
      <c r="K39" s="1076"/>
      <c r="L39" s="1076"/>
      <c r="M39" s="1076"/>
      <c r="N39" s="1076"/>
      <c r="O39" s="1076"/>
      <c r="P39" s="1076"/>
      <c r="Q39" s="1076"/>
      <c r="R39" s="1076"/>
      <c r="S39" s="1076"/>
      <c r="T39" s="1076"/>
      <c r="U39" s="685"/>
    </row>
    <row r="40" spans="1:21" s="640" customFormat="1" ht="18" customHeight="1" x14ac:dyDescent="0.2">
      <c r="A40" s="78" t="s">
        <v>2773</v>
      </c>
      <c r="B40" s="480" t="s">
        <v>2774</v>
      </c>
      <c r="C40" s="1080"/>
      <c r="D40" s="1074"/>
      <c r="E40" s="499">
        <v>786309203594</v>
      </c>
      <c r="F40" s="499">
        <v>6</v>
      </c>
      <c r="G40" s="1075"/>
      <c r="H40" s="1076"/>
      <c r="I40" s="1076"/>
      <c r="J40" s="1076"/>
      <c r="K40" s="1076"/>
      <c r="L40" s="1076"/>
      <c r="M40" s="1076"/>
      <c r="N40" s="1076"/>
      <c r="O40" s="1076"/>
      <c r="P40" s="1076"/>
      <c r="Q40" s="1076"/>
      <c r="R40" s="1076"/>
      <c r="S40" s="1076"/>
      <c r="T40" s="1076"/>
      <c r="U40" s="685"/>
    </row>
    <row r="41" spans="1:21" s="640" customFormat="1" ht="18" customHeight="1" x14ac:dyDescent="0.2">
      <c r="A41" s="78" t="s">
        <v>2775</v>
      </c>
      <c r="B41" s="480" t="s">
        <v>2776</v>
      </c>
      <c r="C41" s="1081"/>
      <c r="D41" s="1074"/>
      <c r="E41" s="499">
        <v>786309203594</v>
      </c>
      <c r="F41" s="499">
        <v>6</v>
      </c>
      <c r="G41" s="1077"/>
      <c r="H41" s="1078"/>
      <c r="I41" s="1078"/>
      <c r="J41" s="1078"/>
      <c r="K41" s="1078"/>
      <c r="L41" s="1078"/>
      <c r="M41" s="1078"/>
      <c r="N41" s="1078"/>
      <c r="O41" s="1078"/>
      <c r="P41" s="1078"/>
      <c r="Q41" s="1078"/>
      <c r="R41" s="1078"/>
      <c r="S41" s="1078"/>
      <c r="T41" s="1078"/>
      <c r="U41" s="685"/>
    </row>
    <row r="42" spans="1:21" s="640" customFormat="1" ht="75" customHeight="1" x14ac:dyDescent="0.2">
      <c r="A42" s="631" t="s">
        <v>2777</v>
      </c>
      <c r="B42" s="632" t="s">
        <v>2778</v>
      </c>
      <c r="C42" s="1073"/>
      <c r="D42" s="1074" t="s">
        <v>2731</v>
      </c>
      <c r="E42" s="488" t="s">
        <v>2779</v>
      </c>
      <c r="F42" s="634">
        <v>18</v>
      </c>
      <c r="G42" s="635">
        <v>18</v>
      </c>
      <c r="H42" s="636">
        <v>3.4</v>
      </c>
      <c r="I42" s="636">
        <v>6.875</v>
      </c>
      <c r="J42" s="636">
        <v>8.375</v>
      </c>
      <c r="K42" s="636">
        <v>11.5</v>
      </c>
      <c r="L42" s="636">
        <f>(I42*J42*K42)/1728</f>
        <v>0.38318775318287035</v>
      </c>
      <c r="M42" s="636">
        <v>3</v>
      </c>
      <c r="N42" s="636">
        <v>7.625</v>
      </c>
      <c r="O42" s="636">
        <v>6.25</v>
      </c>
      <c r="P42" s="636">
        <v>10.875</v>
      </c>
      <c r="Q42" s="636">
        <f>(N42*O42*P42)/1728</f>
        <v>0.29991997612847221</v>
      </c>
      <c r="R42" s="641" t="s">
        <v>23</v>
      </c>
      <c r="S42" s="638">
        <v>2.1</v>
      </c>
      <c r="T42" s="638">
        <f>S42*F42</f>
        <v>37.800000000000004</v>
      </c>
      <c r="U42" s="685"/>
    </row>
    <row r="43" spans="1:21" s="640" customFormat="1" ht="18" customHeight="1" x14ac:dyDescent="0.2">
      <c r="A43" s="78" t="s">
        <v>2780</v>
      </c>
      <c r="B43" s="480" t="s">
        <v>2781</v>
      </c>
      <c r="C43" s="1073"/>
      <c r="D43" s="1074"/>
      <c r="E43" s="642">
        <v>786309203570</v>
      </c>
      <c r="F43" s="643">
        <v>6</v>
      </c>
      <c r="G43" s="1075"/>
      <c r="H43" s="1076"/>
      <c r="I43" s="1076"/>
      <c r="J43" s="1076"/>
      <c r="K43" s="1076"/>
      <c r="L43" s="1076"/>
      <c r="M43" s="1076"/>
      <c r="N43" s="1076"/>
      <c r="O43" s="1076"/>
      <c r="P43" s="1076"/>
      <c r="Q43" s="1076"/>
      <c r="R43" s="1076"/>
      <c r="S43" s="1076"/>
      <c r="T43" s="1076"/>
      <c r="U43" s="685"/>
    </row>
    <row r="44" spans="1:21" s="640" customFormat="1" ht="18" customHeight="1" x14ac:dyDescent="0.2">
      <c r="A44" s="78" t="s">
        <v>2782</v>
      </c>
      <c r="B44" s="480" t="s">
        <v>2783</v>
      </c>
      <c r="C44" s="1073"/>
      <c r="D44" s="1074"/>
      <c r="E44" s="642">
        <v>786309203570</v>
      </c>
      <c r="F44" s="643">
        <v>6</v>
      </c>
      <c r="G44" s="1075"/>
      <c r="H44" s="1076"/>
      <c r="I44" s="1076"/>
      <c r="J44" s="1076"/>
      <c r="K44" s="1076"/>
      <c r="L44" s="1076"/>
      <c r="M44" s="1076"/>
      <c r="N44" s="1076"/>
      <c r="O44" s="1076"/>
      <c r="P44" s="1076"/>
      <c r="Q44" s="1076"/>
      <c r="R44" s="1076"/>
      <c r="S44" s="1076"/>
      <c r="T44" s="1076"/>
      <c r="U44" s="685"/>
    </row>
    <row r="45" spans="1:21" s="640" customFormat="1" ht="18" customHeight="1" x14ac:dyDescent="0.2">
      <c r="A45" s="78" t="s">
        <v>2784</v>
      </c>
      <c r="B45" s="480" t="s">
        <v>2785</v>
      </c>
      <c r="C45" s="1073"/>
      <c r="D45" s="1074"/>
      <c r="E45" s="642">
        <v>786309203570</v>
      </c>
      <c r="F45" s="643">
        <v>6</v>
      </c>
      <c r="G45" s="1077"/>
      <c r="H45" s="1078"/>
      <c r="I45" s="1078"/>
      <c r="J45" s="1078"/>
      <c r="K45" s="1078"/>
      <c r="L45" s="1078"/>
      <c r="M45" s="1078"/>
      <c r="N45" s="1078"/>
      <c r="O45" s="1078"/>
      <c r="P45" s="1078"/>
      <c r="Q45" s="1078"/>
      <c r="R45" s="1078"/>
      <c r="S45" s="1078"/>
      <c r="T45" s="1078"/>
      <c r="U45" s="685"/>
    </row>
    <row r="46" spans="1:21" s="640" customFormat="1" ht="75" customHeight="1" x14ac:dyDescent="0.2">
      <c r="A46" s="631" t="s">
        <v>2786</v>
      </c>
      <c r="B46" s="632" t="s">
        <v>2787</v>
      </c>
      <c r="C46" s="1079"/>
      <c r="D46" s="1082" t="s">
        <v>2788</v>
      </c>
      <c r="E46" s="488" t="s">
        <v>2789</v>
      </c>
      <c r="F46" s="634">
        <v>18</v>
      </c>
      <c r="G46" s="635">
        <v>18</v>
      </c>
      <c r="H46" s="644">
        <v>5.2140000000000004</v>
      </c>
      <c r="I46" s="644">
        <v>8.66</v>
      </c>
      <c r="J46" s="644">
        <v>11</v>
      </c>
      <c r="K46" s="644">
        <v>15.6</v>
      </c>
      <c r="L46" s="644">
        <f>(I46*J46*K46)/1728</f>
        <v>0.85998611111111112</v>
      </c>
      <c r="M46" s="644">
        <v>4.8</v>
      </c>
      <c r="N46" s="644">
        <v>7.68</v>
      </c>
      <c r="O46" s="644">
        <v>10</v>
      </c>
      <c r="P46" s="644">
        <v>14.5</v>
      </c>
      <c r="Q46" s="644">
        <f>(N46*O46*P46)/1728</f>
        <v>0.64444444444444438</v>
      </c>
      <c r="R46" s="641" t="s">
        <v>23</v>
      </c>
      <c r="S46" s="638">
        <v>3.74</v>
      </c>
      <c r="T46" s="638">
        <f>S46*F46</f>
        <v>67.320000000000007</v>
      </c>
      <c r="U46" s="685"/>
    </row>
    <row r="47" spans="1:21" s="640" customFormat="1" ht="18" customHeight="1" x14ac:dyDescent="0.2">
      <c r="A47" s="78" t="s">
        <v>2790</v>
      </c>
      <c r="B47" s="480" t="s">
        <v>2791</v>
      </c>
      <c r="C47" s="1080"/>
      <c r="D47" s="1083"/>
      <c r="E47" s="499">
        <v>786309213340</v>
      </c>
      <c r="F47" s="499">
        <v>6</v>
      </c>
      <c r="G47" s="1075"/>
      <c r="H47" s="1076"/>
      <c r="I47" s="1076"/>
      <c r="J47" s="1076"/>
      <c r="K47" s="1076"/>
      <c r="L47" s="1076"/>
      <c r="M47" s="1076"/>
      <c r="N47" s="1076"/>
      <c r="O47" s="1076"/>
      <c r="P47" s="1076"/>
      <c r="Q47" s="1076"/>
      <c r="R47" s="1076"/>
      <c r="S47" s="1076"/>
      <c r="T47" s="1076"/>
      <c r="U47" s="685"/>
    </row>
    <row r="48" spans="1:21" s="640" customFormat="1" ht="18" customHeight="1" x14ac:dyDescent="0.2">
      <c r="A48" s="78" t="s">
        <v>2792</v>
      </c>
      <c r="B48" s="480" t="s">
        <v>2791</v>
      </c>
      <c r="C48" s="1080"/>
      <c r="D48" s="1083"/>
      <c r="E48" s="499">
        <v>786309213340</v>
      </c>
      <c r="F48" s="499">
        <v>6</v>
      </c>
      <c r="G48" s="1075"/>
      <c r="H48" s="1076"/>
      <c r="I48" s="1076"/>
      <c r="J48" s="1076"/>
      <c r="K48" s="1076"/>
      <c r="L48" s="1076"/>
      <c r="M48" s="1076"/>
      <c r="N48" s="1076"/>
      <c r="O48" s="1076"/>
      <c r="P48" s="1076"/>
      <c r="Q48" s="1076"/>
      <c r="R48" s="1076"/>
      <c r="S48" s="1076"/>
      <c r="T48" s="1076"/>
      <c r="U48" s="685"/>
    </row>
    <row r="49" spans="1:21" s="640" customFormat="1" ht="18" customHeight="1" thickBot="1" x14ac:dyDescent="0.25">
      <c r="A49" s="78" t="s">
        <v>2793</v>
      </c>
      <c r="B49" s="480" t="s">
        <v>2791</v>
      </c>
      <c r="C49" s="1081"/>
      <c r="D49" s="1084"/>
      <c r="E49" s="499">
        <v>786309213340</v>
      </c>
      <c r="F49" s="499">
        <v>6</v>
      </c>
      <c r="G49" s="1077"/>
      <c r="H49" s="1078"/>
      <c r="I49" s="1078"/>
      <c r="J49" s="1078"/>
      <c r="K49" s="1078"/>
      <c r="L49" s="1078"/>
      <c r="M49" s="1078"/>
      <c r="N49" s="1078"/>
      <c r="O49" s="1078"/>
      <c r="P49" s="1078"/>
      <c r="Q49" s="1078"/>
      <c r="R49" s="1078"/>
      <c r="S49" s="1078"/>
      <c r="T49" s="1078"/>
      <c r="U49" s="685"/>
    </row>
    <row r="50" spans="1:21" s="623" customFormat="1" ht="18" customHeight="1" x14ac:dyDescent="0.2">
      <c r="A50" s="1067" t="s">
        <v>5</v>
      </c>
      <c r="B50" s="1068"/>
      <c r="C50" s="1068"/>
      <c r="D50" s="1068"/>
      <c r="E50" s="1068"/>
      <c r="F50" s="1068"/>
      <c r="G50" s="1068"/>
      <c r="H50" s="1069" t="s">
        <v>6</v>
      </c>
      <c r="I50" s="1070"/>
      <c r="J50" s="1070"/>
      <c r="K50" s="1070"/>
      <c r="L50" s="1070"/>
      <c r="M50" s="1070" t="s">
        <v>171</v>
      </c>
      <c r="N50" s="1070"/>
      <c r="O50" s="1070"/>
      <c r="P50" s="1070"/>
      <c r="Q50" s="1070"/>
      <c r="R50" s="622"/>
      <c r="S50" s="1072" t="s">
        <v>39</v>
      </c>
      <c r="T50" s="1072"/>
      <c r="U50" s="685"/>
    </row>
    <row r="51" spans="1:21" s="623" customFormat="1" ht="18" customHeight="1" x14ac:dyDescent="0.2">
      <c r="A51" s="624" t="s">
        <v>8</v>
      </c>
      <c r="B51" s="625" t="s">
        <v>9</v>
      </c>
      <c r="C51" s="626" t="s">
        <v>20</v>
      </c>
      <c r="D51" s="626" t="s">
        <v>21</v>
      </c>
      <c r="E51" s="627" t="s">
        <v>10</v>
      </c>
      <c r="F51" s="627" t="s">
        <v>11</v>
      </c>
      <c r="G51" s="627" t="s">
        <v>12</v>
      </c>
      <c r="H51" s="627" t="s">
        <v>13</v>
      </c>
      <c r="I51" s="627" t="s">
        <v>19</v>
      </c>
      <c r="J51" s="627" t="s">
        <v>14</v>
      </c>
      <c r="K51" s="627" t="s">
        <v>15</v>
      </c>
      <c r="L51" s="627" t="s">
        <v>16</v>
      </c>
      <c r="M51" s="628" t="s">
        <v>13</v>
      </c>
      <c r="N51" s="627" t="s">
        <v>19</v>
      </c>
      <c r="O51" s="627" t="s">
        <v>14</v>
      </c>
      <c r="P51" s="627" t="s">
        <v>15</v>
      </c>
      <c r="Q51" s="627" t="s">
        <v>16</v>
      </c>
      <c r="R51" s="628" t="s">
        <v>4</v>
      </c>
      <c r="S51" s="630" t="s">
        <v>17</v>
      </c>
      <c r="T51" s="630" t="s">
        <v>18</v>
      </c>
      <c r="U51" s="685"/>
    </row>
    <row r="52" spans="1:21" s="623" customFormat="1" ht="75" customHeight="1" x14ac:dyDescent="0.2">
      <c r="A52" s="631" t="s">
        <v>2794</v>
      </c>
      <c r="B52" s="632" t="s">
        <v>2795</v>
      </c>
      <c r="C52" s="1073"/>
      <c r="D52" s="1074" t="s">
        <v>2796</v>
      </c>
      <c r="E52" s="488" t="s">
        <v>2797</v>
      </c>
      <c r="F52" s="634">
        <v>36</v>
      </c>
      <c r="G52" s="635">
        <v>36</v>
      </c>
      <c r="H52" s="636">
        <v>6.8</v>
      </c>
      <c r="I52" s="636">
        <v>9.75</v>
      </c>
      <c r="J52" s="636">
        <v>20.75</v>
      </c>
      <c r="K52" s="636">
        <v>9.25</v>
      </c>
      <c r="L52" s="636">
        <f>(I52*J52*K52)/1728</f>
        <v>1.0829806857638888</v>
      </c>
      <c r="M52" s="636">
        <v>6</v>
      </c>
      <c r="N52" s="636">
        <v>8.625</v>
      </c>
      <c r="O52" s="636">
        <v>20.5</v>
      </c>
      <c r="P52" s="636">
        <v>8.375</v>
      </c>
      <c r="Q52" s="636">
        <f>(N52*O52*P52)/1728</f>
        <v>0.85694715711805558</v>
      </c>
      <c r="R52" s="637" t="s">
        <v>23</v>
      </c>
      <c r="S52" s="638">
        <v>1.5</v>
      </c>
      <c r="T52" s="638">
        <f>S52*F52</f>
        <v>54</v>
      </c>
      <c r="U52" s="685"/>
    </row>
    <row r="53" spans="1:21" s="640" customFormat="1" ht="18" customHeight="1" x14ac:dyDescent="0.2">
      <c r="A53" s="78" t="s">
        <v>2798</v>
      </c>
      <c r="B53" s="480" t="s">
        <v>2799</v>
      </c>
      <c r="C53" s="1073"/>
      <c r="D53" s="1074"/>
      <c r="E53" s="642">
        <v>786309165908</v>
      </c>
      <c r="F53" s="643">
        <v>12</v>
      </c>
      <c r="G53" s="1085"/>
      <c r="H53" s="1086"/>
      <c r="I53" s="1086"/>
      <c r="J53" s="1086"/>
      <c r="K53" s="1086"/>
      <c r="L53" s="1086"/>
      <c r="M53" s="1086"/>
      <c r="N53" s="1086"/>
      <c r="O53" s="1086"/>
      <c r="P53" s="1086"/>
      <c r="Q53" s="1086"/>
      <c r="R53" s="1086"/>
      <c r="S53" s="1086"/>
      <c r="T53" s="1086"/>
      <c r="U53" s="685"/>
    </row>
    <row r="54" spans="1:21" s="640" customFormat="1" ht="18" customHeight="1" x14ac:dyDescent="0.2">
      <c r="A54" s="78" t="s">
        <v>2800</v>
      </c>
      <c r="B54" s="480" t="s">
        <v>2801</v>
      </c>
      <c r="C54" s="1073"/>
      <c r="D54" s="1074"/>
      <c r="E54" s="642">
        <v>786309165908</v>
      </c>
      <c r="F54" s="643">
        <v>12</v>
      </c>
      <c r="G54" s="1075"/>
      <c r="H54" s="1076"/>
      <c r="I54" s="1076"/>
      <c r="J54" s="1076"/>
      <c r="K54" s="1076"/>
      <c r="L54" s="1076"/>
      <c r="M54" s="1076"/>
      <c r="N54" s="1076"/>
      <c r="O54" s="1076"/>
      <c r="P54" s="1076"/>
      <c r="Q54" s="1076"/>
      <c r="R54" s="1076"/>
      <c r="S54" s="1076"/>
      <c r="T54" s="1076"/>
      <c r="U54" s="685"/>
    </row>
    <row r="55" spans="1:21" s="640" customFormat="1" ht="18" customHeight="1" thickBot="1" x14ac:dyDescent="0.25">
      <c r="A55" s="78" t="s">
        <v>2802</v>
      </c>
      <c r="B55" s="480" t="s">
        <v>2803</v>
      </c>
      <c r="C55" s="1073"/>
      <c r="D55" s="1074"/>
      <c r="E55" s="642">
        <v>786309165908</v>
      </c>
      <c r="F55" s="643">
        <v>12</v>
      </c>
      <c r="G55" s="1087"/>
      <c r="H55" s="1088"/>
      <c r="I55" s="1088"/>
      <c r="J55" s="1088"/>
      <c r="K55" s="1088"/>
      <c r="L55" s="1088"/>
      <c r="M55" s="1088"/>
      <c r="N55" s="1088"/>
      <c r="O55" s="1088"/>
      <c r="P55" s="1088"/>
      <c r="Q55" s="1088"/>
      <c r="R55" s="1088"/>
      <c r="S55" s="1088"/>
      <c r="T55" s="1088"/>
      <c r="U55" s="685"/>
    </row>
    <row r="56" spans="1:21" s="623" customFormat="1" ht="18" customHeight="1" x14ac:dyDescent="0.2">
      <c r="A56" s="1067" t="s">
        <v>5</v>
      </c>
      <c r="B56" s="1068"/>
      <c r="C56" s="1068"/>
      <c r="D56" s="1068"/>
      <c r="E56" s="1068"/>
      <c r="F56" s="1068"/>
      <c r="G56" s="1089"/>
      <c r="H56" s="1090" t="s">
        <v>6</v>
      </c>
      <c r="I56" s="1091"/>
      <c r="J56" s="1091"/>
      <c r="K56" s="1091"/>
      <c r="L56" s="1091"/>
      <c r="M56" s="1091" t="s">
        <v>171</v>
      </c>
      <c r="N56" s="1091"/>
      <c r="O56" s="1091"/>
      <c r="P56" s="1091"/>
      <c r="Q56" s="1091"/>
      <c r="R56" s="645"/>
      <c r="S56" s="1092" t="s">
        <v>39</v>
      </c>
      <c r="T56" s="1092"/>
      <c r="U56" s="685"/>
    </row>
    <row r="57" spans="1:21" s="623" customFormat="1" ht="18" customHeight="1" x14ac:dyDescent="0.2">
      <c r="A57" s="624" t="s">
        <v>8</v>
      </c>
      <c r="B57" s="625" t="s">
        <v>9</v>
      </c>
      <c r="C57" s="626" t="s">
        <v>20</v>
      </c>
      <c r="D57" s="626" t="s">
        <v>21</v>
      </c>
      <c r="E57" s="627" t="s">
        <v>10</v>
      </c>
      <c r="F57" s="627" t="s">
        <v>11</v>
      </c>
      <c r="G57" s="627" t="s">
        <v>12</v>
      </c>
      <c r="H57" s="627" t="s">
        <v>13</v>
      </c>
      <c r="I57" s="627" t="s">
        <v>19</v>
      </c>
      <c r="J57" s="627" t="s">
        <v>14</v>
      </c>
      <c r="K57" s="627" t="s">
        <v>15</v>
      </c>
      <c r="L57" s="627" t="s">
        <v>16</v>
      </c>
      <c r="M57" s="628" t="s">
        <v>13</v>
      </c>
      <c r="N57" s="627" t="s">
        <v>19</v>
      </c>
      <c r="O57" s="627" t="s">
        <v>14</v>
      </c>
      <c r="P57" s="627" t="s">
        <v>15</v>
      </c>
      <c r="Q57" s="627" t="s">
        <v>16</v>
      </c>
      <c r="R57" s="628" t="s">
        <v>4</v>
      </c>
      <c r="S57" s="630" t="s">
        <v>17</v>
      </c>
      <c r="T57" s="630" t="s">
        <v>18</v>
      </c>
      <c r="U57" s="685"/>
    </row>
    <row r="58" spans="1:21" s="640" customFormat="1" ht="75" customHeight="1" x14ac:dyDescent="0.2">
      <c r="A58" s="631" t="s">
        <v>2804</v>
      </c>
      <c r="B58" s="632" t="s">
        <v>2805</v>
      </c>
      <c r="C58" s="1073"/>
      <c r="D58" s="633"/>
      <c r="E58" s="488" t="s">
        <v>2806</v>
      </c>
      <c r="F58" s="635">
        <v>17</v>
      </c>
      <c r="G58" s="634">
        <v>1</v>
      </c>
      <c r="H58" s="636">
        <v>5.6</v>
      </c>
      <c r="I58" s="636">
        <v>14.75</v>
      </c>
      <c r="J58" s="636">
        <v>16</v>
      </c>
      <c r="K58" s="636">
        <v>6.75</v>
      </c>
      <c r="L58" s="636">
        <f>(I58*J58*K58)/1728</f>
        <v>0.921875</v>
      </c>
      <c r="M58" s="636">
        <v>4.2</v>
      </c>
      <c r="N58" s="636">
        <v>15.25</v>
      </c>
      <c r="O58" s="636">
        <v>13.75</v>
      </c>
      <c r="P58" s="636">
        <v>5.5</v>
      </c>
      <c r="Q58" s="636">
        <f>(N58*O58*P58)/1728</f>
        <v>0.66740813078703709</v>
      </c>
      <c r="R58" s="637" t="s">
        <v>23</v>
      </c>
      <c r="S58" s="638">
        <v>2.79</v>
      </c>
      <c r="T58" s="638">
        <f>S58*F58</f>
        <v>47.43</v>
      </c>
      <c r="U58" s="685"/>
    </row>
    <row r="59" spans="1:21" s="640" customFormat="1" ht="18" customHeight="1" x14ac:dyDescent="0.2">
      <c r="A59" s="646" t="s">
        <v>2807</v>
      </c>
      <c r="B59" s="480" t="s">
        <v>2808</v>
      </c>
      <c r="C59" s="1073"/>
      <c r="D59" s="633" t="s">
        <v>2809</v>
      </c>
      <c r="E59" s="647">
        <v>786309193185</v>
      </c>
      <c r="F59" s="643">
        <v>6</v>
      </c>
      <c r="G59" s="1093"/>
      <c r="H59" s="1093"/>
      <c r="I59" s="1093"/>
      <c r="J59" s="1093"/>
      <c r="K59" s="1093"/>
      <c r="L59" s="1093"/>
      <c r="M59" s="1093"/>
      <c r="N59" s="1093"/>
      <c r="O59" s="1093"/>
      <c r="P59" s="1093"/>
      <c r="Q59" s="1093"/>
      <c r="R59" s="1093"/>
      <c r="S59" s="1093"/>
      <c r="T59" s="1093"/>
      <c r="U59" s="685"/>
    </row>
    <row r="60" spans="1:21" s="640" customFormat="1" ht="18" customHeight="1" x14ac:dyDescent="0.2">
      <c r="A60" s="646" t="s">
        <v>2810</v>
      </c>
      <c r="B60" s="480" t="s">
        <v>2811</v>
      </c>
      <c r="C60" s="1073"/>
      <c r="D60" s="633" t="s">
        <v>2812</v>
      </c>
      <c r="E60" s="647">
        <v>786309193192</v>
      </c>
      <c r="F60" s="643">
        <v>6</v>
      </c>
      <c r="G60" s="1093"/>
      <c r="H60" s="1093"/>
      <c r="I60" s="1093"/>
      <c r="J60" s="1093"/>
      <c r="K60" s="1093"/>
      <c r="L60" s="1093"/>
      <c r="M60" s="1093"/>
      <c r="N60" s="1093"/>
      <c r="O60" s="1093"/>
      <c r="P60" s="1093"/>
      <c r="Q60" s="1093"/>
      <c r="R60" s="1093"/>
      <c r="S60" s="1093"/>
      <c r="T60" s="1093"/>
      <c r="U60" s="685"/>
    </row>
    <row r="61" spans="1:21" s="640" customFormat="1" ht="18" customHeight="1" thickBot="1" x14ac:dyDescent="0.25">
      <c r="A61" s="646" t="s">
        <v>2813</v>
      </c>
      <c r="B61" s="480" t="s">
        <v>2814</v>
      </c>
      <c r="C61" s="1073"/>
      <c r="D61" s="633" t="s">
        <v>2815</v>
      </c>
      <c r="E61" s="647">
        <v>786309193208</v>
      </c>
      <c r="F61" s="643">
        <v>5</v>
      </c>
      <c r="G61" s="1094"/>
      <c r="H61" s="1094"/>
      <c r="I61" s="1094"/>
      <c r="J61" s="1094"/>
      <c r="K61" s="1094"/>
      <c r="L61" s="1094"/>
      <c r="M61" s="1094"/>
      <c r="N61" s="1094"/>
      <c r="O61" s="1094"/>
      <c r="P61" s="1094"/>
      <c r="Q61" s="1094"/>
      <c r="R61" s="1094"/>
      <c r="S61" s="1094"/>
      <c r="T61" s="1094"/>
      <c r="U61" s="685"/>
    </row>
    <row r="62" spans="1:21" s="640" customFormat="1" ht="18" customHeight="1" x14ac:dyDescent="0.2">
      <c r="A62" s="1067" t="s">
        <v>5</v>
      </c>
      <c r="B62" s="1068"/>
      <c r="C62" s="1068"/>
      <c r="D62" s="1068"/>
      <c r="E62" s="1068"/>
      <c r="F62" s="1068"/>
      <c r="G62" s="1089"/>
      <c r="H62" s="1090" t="s">
        <v>6</v>
      </c>
      <c r="I62" s="1091"/>
      <c r="J62" s="1091"/>
      <c r="K62" s="1091"/>
      <c r="L62" s="1091"/>
      <c r="M62" s="1091" t="s">
        <v>171</v>
      </c>
      <c r="N62" s="1091"/>
      <c r="O62" s="1091"/>
      <c r="P62" s="1091"/>
      <c r="Q62" s="1091"/>
      <c r="R62" s="645"/>
      <c r="S62" s="1092" t="s">
        <v>39</v>
      </c>
      <c r="T62" s="1092"/>
      <c r="U62" s="685"/>
    </row>
    <row r="63" spans="1:21" s="640" customFormat="1" ht="18" customHeight="1" x14ac:dyDescent="0.2">
      <c r="A63" s="624" t="s">
        <v>8</v>
      </c>
      <c r="B63" s="625" t="s">
        <v>9</v>
      </c>
      <c r="C63" s="626" t="s">
        <v>20</v>
      </c>
      <c r="D63" s="626" t="s">
        <v>21</v>
      </c>
      <c r="E63" s="627" t="s">
        <v>10</v>
      </c>
      <c r="F63" s="627" t="s">
        <v>11</v>
      </c>
      <c r="G63" s="627" t="s">
        <v>12</v>
      </c>
      <c r="H63" s="627" t="s">
        <v>13</v>
      </c>
      <c r="I63" s="627" t="s">
        <v>19</v>
      </c>
      <c r="J63" s="627" t="s">
        <v>14</v>
      </c>
      <c r="K63" s="627" t="s">
        <v>15</v>
      </c>
      <c r="L63" s="627" t="s">
        <v>16</v>
      </c>
      <c r="M63" s="628" t="s">
        <v>13</v>
      </c>
      <c r="N63" s="627" t="s">
        <v>19</v>
      </c>
      <c r="O63" s="627" t="s">
        <v>14</v>
      </c>
      <c r="P63" s="627" t="s">
        <v>15</v>
      </c>
      <c r="Q63" s="627" t="s">
        <v>16</v>
      </c>
      <c r="R63" s="628" t="s">
        <v>4</v>
      </c>
      <c r="S63" s="630" t="s">
        <v>17</v>
      </c>
      <c r="T63" s="630" t="s">
        <v>18</v>
      </c>
      <c r="U63" s="685"/>
    </row>
    <row r="64" spans="1:21" ht="75" customHeight="1" x14ac:dyDescent="0.2">
      <c r="A64" s="631" t="s">
        <v>2816</v>
      </c>
      <c r="B64" s="632" t="s">
        <v>2817</v>
      </c>
      <c r="C64" s="1073"/>
      <c r="D64" s="633"/>
      <c r="E64" s="488" t="s">
        <v>2818</v>
      </c>
      <c r="F64" s="634">
        <v>84</v>
      </c>
      <c r="G64" s="634">
        <v>1</v>
      </c>
      <c r="H64" s="648">
        <v>20</v>
      </c>
      <c r="I64" s="649">
        <v>39.3125</v>
      </c>
      <c r="J64" s="649">
        <v>14.4375</v>
      </c>
      <c r="K64" s="636">
        <v>7.8125</v>
      </c>
      <c r="L64" s="636">
        <f>(I64*J64*K64)/1728</f>
        <v>2.5660726759168835</v>
      </c>
      <c r="M64" s="650">
        <v>17</v>
      </c>
      <c r="N64" s="650">
        <v>17</v>
      </c>
      <c r="O64" s="650">
        <v>58</v>
      </c>
      <c r="P64" s="650">
        <v>13.5</v>
      </c>
      <c r="Q64" s="636">
        <f>(N64*O64*P64)/1728</f>
        <v>7.703125</v>
      </c>
      <c r="R64" s="651" t="s">
        <v>23</v>
      </c>
      <c r="S64" s="612">
        <v>1.782</v>
      </c>
      <c r="T64" s="612">
        <f>S64*F64</f>
        <v>149.68799999999999</v>
      </c>
      <c r="U64" s="685"/>
    </row>
    <row r="65" spans="1:21" ht="18" customHeight="1" x14ac:dyDescent="0.2">
      <c r="A65" s="652" t="s">
        <v>2713</v>
      </c>
      <c r="B65" s="480" t="s">
        <v>2714</v>
      </c>
      <c r="C65" s="1073"/>
      <c r="D65" s="1095" t="s">
        <v>2819</v>
      </c>
      <c r="E65" s="653">
        <v>786309213159</v>
      </c>
      <c r="F65" s="654">
        <v>10</v>
      </c>
      <c r="G65" s="1098"/>
      <c r="H65" s="1099"/>
      <c r="I65" s="1099"/>
      <c r="J65" s="1099"/>
      <c r="K65" s="1099"/>
      <c r="L65" s="1099"/>
      <c r="M65" s="1099"/>
      <c r="N65" s="1099"/>
      <c r="O65" s="1099"/>
      <c r="P65" s="1099"/>
      <c r="Q65" s="1099"/>
      <c r="R65" s="1099"/>
      <c r="S65" s="1099"/>
      <c r="T65" s="1099"/>
      <c r="U65" s="685"/>
    </row>
    <row r="66" spans="1:21" ht="18" customHeight="1" x14ac:dyDescent="0.2">
      <c r="A66" s="652" t="s">
        <v>2715</v>
      </c>
      <c r="B66" s="480" t="s">
        <v>2716</v>
      </c>
      <c r="C66" s="1073"/>
      <c r="D66" s="1096"/>
      <c r="E66" s="653">
        <v>786309213159</v>
      </c>
      <c r="F66" s="655">
        <v>10</v>
      </c>
      <c r="G66" s="1099"/>
      <c r="H66" s="1099"/>
      <c r="I66" s="1099"/>
      <c r="J66" s="1099"/>
      <c r="K66" s="1099"/>
      <c r="L66" s="1099"/>
      <c r="M66" s="1099"/>
      <c r="N66" s="1099"/>
      <c r="O66" s="1099"/>
      <c r="P66" s="1099"/>
      <c r="Q66" s="1099"/>
      <c r="R66" s="1099"/>
      <c r="S66" s="1099"/>
      <c r="T66" s="1099"/>
      <c r="U66" s="685"/>
    </row>
    <row r="67" spans="1:21" ht="18" customHeight="1" x14ac:dyDescent="0.2">
      <c r="A67" s="652" t="s">
        <v>2717</v>
      </c>
      <c r="B67" s="480" t="s">
        <v>2718</v>
      </c>
      <c r="C67" s="1073"/>
      <c r="D67" s="1097"/>
      <c r="E67" s="653">
        <v>786309213159</v>
      </c>
      <c r="F67" s="655">
        <v>8</v>
      </c>
      <c r="G67" s="1099"/>
      <c r="H67" s="1099"/>
      <c r="I67" s="1099"/>
      <c r="J67" s="1099"/>
      <c r="K67" s="1099"/>
      <c r="L67" s="1099"/>
      <c r="M67" s="1099"/>
      <c r="N67" s="1099"/>
      <c r="O67" s="1099"/>
      <c r="P67" s="1099"/>
      <c r="Q67" s="1099"/>
      <c r="R67" s="1099"/>
      <c r="S67" s="1099"/>
      <c r="T67" s="1099"/>
      <c r="U67" s="685"/>
    </row>
    <row r="68" spans="1:21" ht="18" customHeight="1" x14ac:dyDescent="0.2">
      <c r="A68" s="652" t="s">
        <v>2733</v>
      </c>
      <c r="B68" s="480" t="s">
        <v>2734</v>
      </c>
      <c r="C68" s="1073"/>
      <c r="D68" s="1095" t="s">
        <v>2820</v>
      </c>
      <c r="E68" s="653">
        <v>786309213111</v>
      </c>
      <c r="F68" s="655">
        <v>10</v>
      </c>
      <c r="G68" s="1099"/>
      <c r="H68" s="1099"/>
      <c r="I68" s="1099"/>
      <c r="J68" s="1099"/>
      <c r="K68" s="1099"/>
      <c r="L68" s="1099"/>
      <c r="M68" s="1099"/>
      <c r="N68" s="1099"/>
      <c r="O68" s="1099"/>
      <c r="P68" s="1099"/>
      <c r="Q68" s="1099"/>
      <c r="R68" s="1099"/>
      <c r="S68" s="1099"/>
      <c r="T68" s="1099"/>
      <c r="U68" s="685"/>
    </row>
    <row r="69" spans="1:21" ht="18" customHeight="1" x14ac:dyDescent="0.2">
      <c r="A69" s="652" t="s">
        <v>2735</v>
      </c>
      <c r="B69" s="480" t="s">
        <v>2736</v>
      </c>
      <c r="C69" s="1073"/>
      <c r="D69" s="1096"/>
      <c r="E69" s="653">
        <v>786309213111</v>
      </c>
      <c r="F69" s="655">
        <v>10</v>
      </c>
      <c r="G69" s="1099"/>
      <c r="H69" s="1099"/>
      <c r="I69" s="1099"/>
      <c r="J69" s="1099"/>
      <c r="K69" s="1099"/>
      <c r="L69" s="1099"/>
      <c r="M69" s="1099"/>
      <c r="N69" s="1099"/>
      <c r="O69" s="1099"/>
      <c r="P69" s="1099"/>
      <c r="Q69" s="1099"/>
      <c r="R69" s="1099"/>
      <c r="S69" s="1099"/>
      <c r="T69" s="1099"/>
      <c r="U69" s="685"/>
    </row>
    <row r="70" spans="1:21" ht="18" customHeight="1" x14ac:dyDescent="0.2">
      <c r="A70" s="652" t="s">
        <v>2737</v>
      </c>
      <c r="B70" s="480" t="s">
        <v>2738</v>
      </c>
      <c r="C70" s="1073"/>
      <c r="D70" s="1097"/>
      <c r="E70" s="653">
        <v>786309213111</v>
      </c>
      <c r="F70" s="655">
        <v>8</v>
      </c>
      <c r="G70" s="1099"/>
      <c r="H70" s="1099"/>
      <c r="I70" s="1099"/>
      <c r="J70" s="1099"/>
      <c r="K70" s="1099"/>
      <c r="L70" s="1099"/>
      <c r="M70" s="1099"/>
      <c r="N70" s="1099"/>
      <c r="O70" s="1099"/>
      <c r="P70" s="1099"/>
      <c r="Q70" s="1099"/>
      <c r="R70" s="1099"/>
      <c r="S70" s="1099"/>
      <c r="T70" s="1099"/>
      <c r="U70" s="685"/>
    </row>
    <row r="71" spans="1:21" ht="18" customHeight="1" x14ac:dyDescent="0.2">
      <c r="A71" s="652" t="s">
        <v>2723</v>
      </c>
      <c r="B71" s="480" t="s">
        <v>2724</v>
      </c>
      <c r="C71" s="1073"/>
      <c r="D71" s="1100" t="s">
        <v>2821</v>
      </c>
      <c r="E71" s="463">
        <v>786309213135</v>
      </c>
      <c r="F71" s="655">
        <v>10</v>
      </c>
      <c r="G71" s="1099"/>
      <c r="H71" s="1099"/>
      <c r="I71" s="1099"/>
      <c r="J71" s="1099"/>
      <c r="K71" s="1099"/>
      <c r="L71" s="1099"/>
      <c r="M71" s="1099"/>
      <c r="N71" s="1099"/>
      <c r="O71" s="1099"/>
      <c r="P71" s="1099"/>
      <c r="Q71" s="1099"/>
      <c r="R71" s="1099"/>
      <c r="S71" s="1099"/>
      <c r="T71" s="1099"/>
      <c r="U71" s="685"/>
    </row>
    <row r="72" spans="1:21" ht="18" customHeight="1" x14ac:dyDescent="0.2">
      <c r="A72" s="652" t="s">
        <v>2725</v>
      </c>
      <c r="B72" s="480" t="s">
        <v>2726</v>
      </c>
      <c r="C72" s="1073"/>
      <c r="D72" s="1100"/>
      <c r="E72" s="463">
        <v>786309213135</v>
      </c>
      <c r="F72" s="655">
        <v>10</v>
      </c>
      <c r="G72" s="1099"/>
      <c r="H72" s="1099"/>
      <c r="I72" s="1099"/>
      <c r="J72" s="1099"/>
      <c r="K72" s="1099"/>
      <c r="L72" s="1099"/>
      <c r="M72" s="1099"/>
      <c r="N72" s="1099"/>
      <c r="O72" s="1099"/>
      <c r="P72" s="1099"/>
      <c r="Q72" s="1099"/>
      <c r="R72" s="1099"/>
      <c r="S72" s="1099"/>
      <c r="T72" s="1099"/>
      <c r="U72" s="685"/>
    </row>
    <row r="73" spans="1:21" ht="18" customHeight="1" x14ac:dyDescent="0.2">
      <c r="A73" s="652" t="s">
        <v>2727</v>
      </c>
      <c r="B73" s="480" t="s">
        <v>2728</v>
      </c>
      <c r="C73" s="1073"/>
      <c r="D73" s="1100"/>
      <c r="E73" s="463">
        <v>786309213135</v>
      </c>
      <c r="F73" s="655">
        <v>8</v>
      </c>
      <c r="G73" s="1099"/>
      <c r="H73" s="1099"/>
      <c r="I73" s="1099"/>
      <c r="J73" s="1099"/>
      <c r="K73" s="1099"/>
      <c r="L73" s="1099"/>
      <c r="M73" s="1099"/>
      <c r="N73" s="1099"/>
      <c r="O73" s="1099"/>
      <c r="P73" s="1099"/>
      <c r="Q73" s="1099"/>
      <c r="R73" s="1099"/>
      <c r="S73" s="1099"/>
      <c r="T73" s="1099"/>
      <c r="U73" s="685"/>
    </row>
    <row r="74" spans="1:21" ht="75" customHeight="1" x14ac:dyDescent="0.2">
      <c r="A74" s="631" t="s">
        <v>2822</v>
      </c>
      <c r="B74" s="632" t="s">
        <v>2823</v>
      </c>
      <c r="C74" s="1073"/>
      <c r="D74" s="633"/>
      <c r="E74" s="488" t="s">
        <v>2824</v>
      </c>
      <c r="F74" s="634">
        <v>84</v>
      </c>
      <c r="G74" s="634">
        <v>1</v>
      </c>
      <c r="H74" s="648"/>
      <c r="I74" s="649">
        <v>39.3125</v>
      </c>
      <c r="J74" s="649">
        <v>14.4375</v>
      </c>
      <c r="K74" s="636">
        <v>7.8125</v>
      </c>
      <c r="L74" s="636">
        <f>(I74*J74*K74)/1728</f>
        <v>2.5660726759168835</v>
      </c>
      <c r="M74" s="650"/>
      <c r="N74" s="650"/>
      <c r="O74" s="650"/>
      <c r="P74" s="650"/>
      <c r="Q74" s="636">
        <f>(N74*O74*P74)/1728</f>
        <v>0</v>
      </c>
      <c r="R74" s="651" t="s">
        <v>23</v>
      </c>
      <c r="S74" s="612"/>
      <c r="T74" s="612">
        <f>S74*F74</f>
        <v>0</v>
      </c>
      <c r="U74" s="685"/>
    </row>
    <row r="75" spans="1:21" ht="18" customHeight="1" x14ac:dyDescent="0.2">
      <c r="A75" s="652" t="s">
        <v>2713</v>
      </c>
      <c r="B75" s="480" t="s">
        <v>2714</v>
      </c>
      <c r="C75" s="1073"/>
      <c r="D75" s="1095" t="s">
        <v>2819</v>
      </c>
      <c r="E75" s="653">
        <v>786309213159</v>
      </c>
      <c r="F75" s="654">
        <v>10</v>
      </c>
      <c r="G75" s="1098"/>
      <c r="H75" s="1099"/>
      <c r="I75" s="1099"/>
      <c r="J75" s="1099"/>
      <c r="K75" s="1099"/>
      <c r="L75" s="1099"/>
      <c r="M75" s="1099"/>
      <c r="N75" s="1099"/>
      <c r="O75" s="1099"/>
      <c r="P75" s="1099"/>
      <c r="Q75" s="1099"/>
      <c r="R75" s="1099"/>
      <c r="S75" s="1099"/>
      <c r="T75" s="1099"/>
      <c r="U75" s="685"/>
    </row>
    <row r="76" spans="1:21" ht="18" customHeight="1" x14ac:dyDescent="0.2">
      <c r="A76" s="652" t="s">
        <v>2715</v>
      </c>
      <c r="B76" s="480" t="s">
        <v>2716</v>
      </c>
      <c r="C76" s="1073"/>
      <c r="D76" s="1096"/>
      <c r="E76" s="653">
        <v>786309213159</v>
      </c>
      <c r="F76" s="655">
        <v>10</v>
      </c>
      <c r="G76" s="1099"/>
      <c r="H76" s="1099"/>
      <c r="I76" s="1099"/>
      <c r="J76" s="1099"/>
      <c r="K76" s="1099"/>
      <c r="L76" s="1099"/>
      <c r="M76" s="1099"/>
      <c r="N76" s="1099"/>
      <c r="O76" s="1099"/>
      <c r="P76" s="1099"/>
      <c r="Q76" s="1099"/>
      <c r="R76" s="1099"/>
      <c r="S76" s="1099"/>
      <c r="T76" s="1099"/>
      <c r="U76" s="685"/>
    </row>
    <row r="77" spans="1:21" ht="18" customHeight="1" x14ac:dyDescent="0.2">
      <c r="A77" s="652" t="s">
        <v>2717</v>
      </c>
      <c r="B77" s="480" t="s">
        <v>2718</v>
      </c>
      <c r="C77" s="1073"/>
      <c r="D77" s="1097"/>
      <c r="E77" s="653">
        <v>786309213159</v>
      </c>
      <c r="F77" s="655">
        <v>8</v>
      </c>
      <c r="G77" s="1099"/>
      <c r="H77" s="1099"/>
      <c r="I77" s="1099"/>
      <c r="J77" s="1099"/>
      <c r="K77" s="1099"/>
      <c r="L77" s="1099"/>
      <c r="M77" s="1099"/>
      <c r="N77" s="1099"/>
      <c r="O77" s="1099"/>
      <c r="P77" s="1099"/>
      <c r="Q77" s="1099"/>
      <c r="R77" s="1099"/>
      <c r="S77" s="1099"/>
      <c r="T77" s="1099"/>
      <c r="U77" s="685"/>
    </row>
    <row r="78" spans="1:21" ht="18" customHeight="1" x14ac:dyDescent="0.2">
      <c r="A78" s="652" t="s">
        <v>2733</v>
      </c>
      <c r="B78" s="480" t="s">
        <v>2734</v>
      </c>
      <c r="C78" s="1073"/>
      <c r="D78" s="1095" t="s">
        <v>2820</v>
      </c>
      <c r="E78" s="653">
        <v>786309213111</v>
      </c>
      <c r="F78" s="655">
        <v>10</v>
      </c>
      <c r="G78" s="1099"/>
      <c r="H78" s="1099"/>
      <c r="I78" s="1099"/>
      <c r="J78" s="1099"/>
      <c r="K78" s="1099"/>
      <c r="L78" s="1099"/>
      <c r="M78" s="1099"/>
      <c r="N78" s="1099"/>
      <c r="O78" s="1099"/>
      <c r="P78" s="1099"/>
      <c r="Q78" s="1099"/>
      <c r="R78" s="1099"/>
      <c r="S78" s="1099"/>
      <c r="T78" s="1099"/>
      <c r="U78" s="685"/>
    </row>
    <row r="79" spans="1:21" ht="18" customHeight="1" x14ac:dyDescent="0.2">
      <c r="A79" s="652" t="s">
        <v>2735</v>
      </c>
      <c r="B79" s="480" t="s">
        <v>2736</v>
      </c>
      <c r="C79" s="1073"/>
      <c r="D79" s="1096"/>
      <c r="E79" s="653">
        <v>786309213111</v>
      </c>
      <c r="F79" s="655">
        <v>10</v>
      </c>
      <c r="G79" s="1099"/>
      <c r="H79" s="1099"/>
      <c r="I79" s="1099"/>
      <c r="J79" s="1099"/>
      <c r="K79" s="1099"/>
      <c r="L79" s="1099"/>
      <c r="M79" s="1099"/>
      <c r="N79" s="1099"/>
      <c r="O79" s="1099"/>
      <c r="P79" s="1099"/>
      <c r="Q79" s="1099"/>
      <c r="R79" s="1099"/>
      <c r="S79" s="1099"/>
      <c r="T79" s="1099"/>
      <c r="U79" s="685"/>
    </row>
    <row r="80" spans="1:21" ht="18" customHeight="1" x14ac:dyDescent="0.2">
      <c r="A80" s="652" t="s">
        <v>2737</v>
      </c>
      <c r="B80" s="480" t="s">
        <v>2738</v>
      </c>
      <c r="C80" s="1073"/>
      <c r="D80" s="1097"/>
      <c r="E80" s="653">
        <v>786309213111</v>
      </c>
      <c r="F80" s="655">
        <v>8</v>
      </c>
      <c r="G80" s="1099"/>
      <c r="H80" s="1099"/>
      <c r="I80" s="1099"/>
      <c r="J80" s="1099"/>
      <c r="K80" s="1099"/>
      <c r="L80" s="1099"/>
      <c r="M80" s="1099"/>
      <c r="N80" s="1099"/>
      <c r="O80" s="1099"/>
      <c r="P80" s="1099"/>
      <c r="Q80" s="1099"/>
      <c r="R80" s="1099"/>
      <c r="S80" s="1099"/>
      <c r="T80" s="1099"/>
      <c r="U80" s="685"/>
    </row>
    <row r="81" spans="1:21" ht="18" customHeight="1" x14ac:dyDescent="0.2">
      <c r="A81" s="652" t="s">
        <v>2723</v>
      </c>
      <c r="B81" s="480" t="s">
        <v>2724</v>
      </c>
      <c r="C81" s="1073"/>
      <c r="D81" s="1100" t="s">
        <v>2821</v>
      </c>
      <c r="E81" s="463">
        <v>786309213135</v>
      </c>
      <c r="F81" s="655">
        <v>10</v>
      </c>
      <c r="G81" s="1099"/>
      <c r="H81" s="1099"/>
      <c r="I81" s="1099"/>
      <c r="J81" s="1099"/>
      <c r="K81" s="1099"/>
      <c r="L81" s="1099"/>
      <c r="M81" s="1099"/>
      <c r="N81" s="1099"/>
      <c r="O81" s="1099"/>
      <c r="P81" s="1099"/>
      <c r="Q81" s="1099"/>
      <c r="R81" s="1099"/>
      <c r="S81" s="1099"/>
      <c r="T81" s="1099"/>
      <c r="U81" s="685"/>
    </row>
    <row r="82" spans="1:21" ht="18" customHeight="1" x14ac:dyDescent="0.2">
      <c r="A82" s="652" t="s">
        <v>2725</v>
      </c>
      <c r="B82" s="480" t="s">
        <v>2726</v>
      </c>
      <c r="C82" s="1073"/>
      <c r="D82" s="1100"/>
      <c r="E82" s="463">
        <v>786309213135</v>
      </c>
      <c r="F82" s="655">
        <v>10</v>
      </c>
      <c r="G82" s="1099"/>
      <c r="H82" s="1099"/>
      <c r="I82" s="1099"/>
      <c r="J82" s="1099"/>
      <c r="K82" s="1099"/>
      <c r="L82" s="1099"/>
      <c r="M82" s="1099"/>
      <c r="N82" s="1099"/>
      <c r="O82" s="1099"/>
      <c r="P82" s="1099"/>
      <c r="Q82" s="1099"/>
      <c r="R82" s="1099"/>
      <c r="S82" s="1099"/>
      <c r="T82" s="1099"/>
      <c r="U82" s="685"/>
    </row>
    <row r="83" spans="1:21" ht="18" customHeight="1" thickBot="1" x14ac:dyDescent="0.25">
      <c r="A83" s="652" t="s">
        <v>2727</v>
      </c>
      <c r="B83" s="480" t="s">
        <v>2728</v>
      </c>
      <c r="C83" s="1073"/>
      <c r="D83" s="1100"/>
      <c r="E83" s="463">
        <v>786309213135</v>
      </c>
      <c r="F83" s="655">
        <v>8</v>
      </c>
      <c r="G83" s="1099"/>
      <c r="H83" s="1099"/>
      <c r="I83" s="1099"/>
      <c r="J83" s="1099"/>
      <c r="K83" s="1099"/>
      <c r="L83" s="1099"/>
      <c r="M83" s="1099"/>
      <c r="N83" s="1099"/>
      <c r="O83" s="1099"/>
      <c r="P83" s="1099"/>
      <c r="Q83" s="1099"/>
      <c r="R83" s="1099"/>
      <c r="S83" s="1099"/>
      <c r="T83" s="1099"/>
      <c r="U83" s="685"/>
    </row>
    <row r="84" spans="1:21" ht="18" customHeight="1" x14ac:dyDescent="0.2">
      <c r="A84" s="1067" t="s">
        <v>5</v>
      </c>
      <c r="B84" s="1068"/>
      <c r="C84" s="1068"/>
      <c r="D84" s="1068"/>
      <c r="E84" s="1068"/>
      <c r="F84" s="1068"/>
      <c r="G84" s="1089"/>
      <c r="H84" s="1090" t="s">
        <v>6</v>
      </c>
      <c r="I84" s="1091"/>
      <c r="J84" s="1091"/>
      <c r="K84" s="1091"/>
      <c r="L84" s="1091"/>
      <c r="M84" s="1091" t="s">
        <v>171</v>
      </c>
      <c r="N84" s="1091"/>
      <c r="O84" s="1091"/>
      <c r="P84" s="1091"/>
      <c r="Q84" s="1091"/>
      <c r="R84" s="645"/>
      <c r="S84" s="1092" t="s">
        <v>39</v>
      </c>
      <c r="T84" s="1092"/>
      <c r="U84" s="685"/>
    </row>
    <row r="85" spans="1:21" ht="18" customHeight="1" x14ac:dyDescent="0.2">
      <c r="A85" s="624" t="s">
        <v>8</v>
      </c>
      <c r="B85" s="625" t="s">
        <v>9</v>
      </c>
      <c r="C85" s="626" t="s">
        <v>20</v>
      </c>
      <c r="D85" s="626" t="s">
        <v>21</v>
      </c>
      <c r="E85" s="627" t="s">
        <v>10</v>
      </c>
      <c r="F85" s="627" t="s">
        <v>11</v>
      </c>
      <c r="G85" s="627" t="s">
        <v>12</v>
      </c>
      <c r="H85" s="627" t="s">
        <v>13</v>
      </c>
      <c r="I85" s="627" t="s">
        <v>19</v>
      </c>
      <c r="J85" s="627" t="s">
        <v>14</v>
      </c>
      <c r="K85" s="627" t="s">
        <v>15</v>
      </c>
      <c r="L85" s="627" t="s">
        <v>16</v>
      </c>
      <c r="M85" s="628" t="s">
        <v>13</v>
      </c>
      <c r="N85" s="627" t="s">
        <v>19</v>
      </c>
      <c r="O85" s="627" t="s">
        <v>14</v>
      </c>
      <c r="P85" s="627" t="s">
        <v>15</v>
      </c>
      <c r="Q85" s="627" t="s">
        <v>16</v>
      </c>
      <c r="R85" s="628" t="s">
        <v>4</v>
      </c>
      <c r="S85" s="630" t="s">
        <v>17</v>
      </c>
      <c r="T85" s="630" t="s">
        <v>18</v>
      </c>
      <c r="U85" s="685"/>
    </row>
    <row r="86" spans="1:21" ht="75" customHeight="1" x14ac:dyDescent="0.2">
      <c r="A86" s="631" t="s">
        <v>2825</v>
      </c>
      <c r="B86" s="632" t="s">
        <v>2826</v>
      </c>
      <c r="C86" s="1073"/>
      <c r="D86" s="633"/>
      <c r="E86" s="488" t="s">
        <v>2827</v>
      </c>
      <c r="F86" s="634">
        <v>84</v>
      </c>
      <c r="G86" s="634">
        <v>1</v>
      </c>
      <c r="H86" s="648"/>
      <c r="I86" s="649">
        <v>39.3125</v>
      </c>
      <c r="J86" s="649">
        <v>14.4375</v>
      </c>
      <c r="K86" s="636">
        <v>7.8125</v>
      </c>
      <c r="L86" s="636">
        <f>(I86*J86*K86)/1728</f>
        <v>2.5660726759168835</v>
      </c>
      <c r="M86" s="650"/>
      <c r="N86" s="650"/>
      <c r="O86" s="650"/>
      <c r="P86" s="650"/>
      <c r="Q86" s="636">
        <f>(N86*O86*P86)/1728</f>
        <v>0</v>
      </c>
      <c r="R86" s="651" t="s">
        <v>23</v>
      </c>
      <c r="S86" s="612"/>
      <c r="T86" s="612">
        <f>S86*F86</f>
        <v>0</v>
      </c>
      <c r="U86" s="685"/>
    </row>
    <row r="87" spans="1:21" ht="18" customHeight="1" x14ac:dyDescent="0.2">
      <c r="A87" s="652" t="s">
        <v>2762</v>
      </c>
      <c r="B87" s="480" t="s">
        <v>2763</v>
      </c>
      <c r="C87" s="1073"/>
      <c r="D87" s="1095" t="s">
        <v>2819</v>
      </c>
      <c r="E87" s="653">
        <v>786309203617</v>
      </c>
      <c r="F87" s="654">
        <v>10</v>
      </c>
      <c r="G87" s="1098"/>
      <c r="H87" s="1099"/>
      <c r="I87" s="1099"/>
      <c r="J87" s="1099"/>
      <c r="K87" s="1099"/>
      <c r="L87" s="1099"/>
      <c r="M87" s="1099"/>
      <c r="N87" s="1099"/>
      <c r="O87" s="1099"/>
      <c r="P87" s="1099"/>
      <c r="Q87" s="1099"/>
      <c r="R87" s="1099"/>
      <c r="S87" s="1099"/>
      <c r="T87" s="1099"/>
      <c r="U87" s="685"/>
    </row>
    <row r="88" spans="1:21" ht="18" customHeight="1" x14ac:dyDescent="0.2">
      <c r="A88" s="652" t="s">
        <v>2764</v>
      </c>
      <c r="B88" s="480" t="s">
        <v>2765</v>
      </c>
      <c r="C88" s="1073"/>
      <c r="D88" s="1096"/>
      <c r="E88" s="653">
        <v>786309203617</v>
      </c>
      <c r="F88" s="655">
        <v>10</v>
      </c>
      <c r="G88" s="1099"/>
      <c r="H88" s="1099"/>
      <c r="I88" s="1099"/>
      <c r="J88" s="1099"/>
      <c r="K88" s="1099"/>
      <c r="L88" s="1099"/>
      <c r="M88" s="1099"/>
      <c r="N88" s="1099"/>
      <c r="O88" s="1099"/>
      <c r="P88" s="1099"/>
      <c r="Q88" s="1099"/>
      <c r="R88" s="1099"/>
      <c r="S88" s="1099"/>
      <c r="T88" s="1099"/>
      <c r="U88" s="685"/>
    </row>
    <row r="89" spans="1:21" ht="18" customHeight="1" x14ac:dyDescent="0.2">
      <c r="A89" s="652" t="s">
        <v>2766</v>
      </c>
      <c r="B89" s="480" t="s">
        <v>2767</v>
      </c>
      <c r="C89" s="1073"/>
      <c r="D89" s="1097"/>
      <c r="E89" s="653">
        <v>786309203617</v>
      </c>
      <c r="F89" s="655">
        <v>8</v>
      </c>
      <c r="G89" s="1099"/>
      <c r="H89" s="1099"/>
      <c r="I89" s="1099"/>
      <c r="J89" s="1099"/>
      <c r="K89" s="1099"/>
      <c r="L89" s="1099"/>
      <c r="M89" s="1099"/>
      <c r="N89" s="1099"/>
      <c r="O89" s="1099"/>
      <c r="P89" s="1099"/>
      <c r="Q89" s="1099"/>
      <c r="R89" s="1099"/>
      <c r="S89" s="1099"/>
      <c r="T89" s="1099"/>
      <c r="U89" s="685"/>
    </row>
    <row r="90" spans="1:21" ht="18" customHeight="1" x14ac:dyDescent="0.2">
      <c r="A90" s="652" t="s">
        <v>2780</v>
      </c>
      <c r="B90" s="480" t="s">
        <v>2781</v>
      </c>
      <c r="C90" s="1073"/>
      <c r="D90" s="1095" t="s">
        <v>2820</v>
      </c>
      <c r="E90" s="653">
        <v>786309203570</v>
      </c>
      <c r="F90" s="655">
        <v>10</v>
      </c>
      <c r="G90" s="1099"/>
      <c r="H90" s="1099"/>
      <c r="I90" s="1099"/>
      <c r="J90" s="1099"/>
      <c r="K90" s="1099"/>
      <c r="L90" s="1099"/>
      <c r="M90" s="1099"/>
      <c r="N90" s="1099"/>
      <c r="O90" s="1099"/>
      <c r="P90" s="1099"/>
      <c r="Q90" s="1099"/>
      <c r="R90" s="1099"/>
      <c r="S90" s="1099"/>
      <c r="T90" s="1099"/>
      <c r="U90" s="685"/>
    </row>
    <row r="91" spans="1:21" ht="18" customHeight="1" x14ac:dyDescent="0.2">
      <c r="A91" s="652" t="s">
        <v>2782</v>
      </c>
      <c r="B91" s="480" t="s">
        <v>2783</v>
      </c>
      <c r="C91" s="1073"/>
      <c r="D91" s="1096"/>
      <c r="E91" s="653">
        <v>786309203570</v>
      </c>
      <c r="F91" s="655">
        <v>10</v>
      </c>
      <c r="G91" s="1099"/>
      <c r="H91" s="1099"/>
      <c r="I91" s="1099"/>
      <c r="J91" s="1099"/>
      <c r="K91" s="1099"/>
      <c r="L91" s="1099"/>
      <c r="M91" s="1099"/>
      <c r="N91" s="1099"/>
      <c r="O91" s="1099"/>
      <c r="P91" s="1099"/>
      <c r="Q91" s="1099"/>
      <c r="R91" s="1099"/>
      <c r="S91" s="1099"/>
      <c r="T91" s="1099"/>
      <c r="U91" s="685"/>
    </row>
    <row r="92" spans="1:21" ht="18" customHeight="1" x14ac:dyDescent="0.2">
      <c r="A92" s="652" t="s">
        <v>2784</v>
      </c>
      <c r="B92" s="480" t="s">
        <v>2785</v>
      </c>
      <c r="C92" s="1073"/>
      <c r="D92" s="1097"/>
      <c r="E92" s="653">
        <v>786309203570</v>
      </c>
      <c r="F92" s="655">
        <v>8</v>
      </c>
      <c r="G92" s="1099"/>
      <c r="H92" s="1099"/>
      <c r="I92" s="1099"/>
      <c r="J92" s="1099"/>
      <c r="K92" s="1099"/>
      <c r="L92" s="1099"/>
      <c r="M92" s="1099"/>
      <c r="N92" s="1099"/>
      <c r="O92" s="1099"/>
      <c r="P92" s="1099"/>
      <c r="Q92" s="1099"/>
      <c r="R92" s="1099"/>
      <c r="S92" s="1099"/>
      <c r="T92" s="1099"/>
      <c r="U92" s="685"/>
    </row>
    <row r="93" spans="1:21" ht="18" customHeight="1" x14ac:dyDescent="0.2">
      <c r="A93" s="652" t="s">
        <v>2771</v>
      </c>
      <c r="B93" s="480" t="s">
        <v>2772</v>
      </c>
      <c r="C93" s="1073"/>
      <c r="D93" s="1100" t="s">
        <v>2821</v>
      </c>
      <c r="E93" s="463">
        <v>786309203594</v>
      </c>
      <c r="F93" s="655">
        <v>10</v>
      </c>
      <c r="G93" s="1099"/>
      <c r="H93" s="1099"/>
      <c r="I93" s="1099"/>
      <c r="J93" s="1099"/>
      <c r="K93" s="1099"/>
      <c r="L93" s="1099"/>
      <c r="M93" s="1099"/>
      <c r="N93" s="1099"/>
      <c r="O93" s="1099"/>
      <c r="P93" s="1099"/>
      <c r="Q93" s="1099"/>
      <c r="R93" s="1099"/>
      <c r="S93" s="1099"/>
      <c r="T93" s="1099"/>
      <c r="U93" s="685"/>
    </row>
    <row r="94" spans="1:21" ht="18" customHeight="1" x14ac:dyDescent="0.2">
      <c r="A94" s="652" t="s">
        <v>2773</v>
      </c>
      <c r="B94" s="480" t="s">
        <v>2774</v>
      </c>
      <c r="C94" s="1073"/>
      <c r="D94" s="1100"/>
      <c r="E94" s="463">
        <v>786309203594</v>
      </c>
      <c r="F94" s="655">
        <v>10</v>
      </c>
      <c r="G94" s="1099"/>
      <c r="H94" s="1099"/>
      <c r="I94" s="1099"/>
      <c r="J94" s="1099"/>
      <c r="K94" s="1099"/>
      <c r="L94" s="1099"/>
      <c r="M94" s="1099"/>
      <c r="N94" s="1099"/>
      <c r="O94" s="1099"/>
      <c r="P94" s="1099"/>
      <c r="Q94" s="1099"/>
      <c r="R94" s="1099"/>
      <c r="S94" s="1099"/>
      <c r="T94" s="1099"/>
      <c r="U94" s="685"/>
    </row>
    <row r="95" spans="1:21" ht="18" customHeight="1" x14ac:dyDescent="0.2">
      <c r="A95" s="652" t="s">
        <v>2775</v>
      </c>
      <c r="B95" s="480" t="s">
        <v>2776</v>
      </c>
      <c r="C95" s="1073"/>
      <c r="D95" s="1100"/>
      <c r="E95" s="463">
        <v>786309203594</v>
      </c>
      <c r="F95" s="655">
        <v>8</v>
      </c>
      <c r="G95" s="1099"/>
      <c r="H95" s="1099"/>
      <c r="I95" s="1099"/>
      <c r="J95" s="1099"/>
      <c r="K95" s="1099"/>
      <c r="L95" s="1099"/>
      <c r="M95" s="1099"/>
      <c r="N95" s="1099"/>
      <c r="O95" s="1099"/>
      <c r="P95" s="1099"/>
      <c r="Q95" s="1099"/>
      <c r="R95" s="1099"/>
      <c r="S95" s="1099"/>
      <c r="T95" s="1099"/>
      <c r="U95" s="685"/>
    </row>
    <row r="96" spans="1:21" ht="75" customHeight="1" x14ac:dyDescent="0.2">
      <c r="A96" s="631" t="s">
        <v>2828</v>
      </c>
      <c r="B96" s="632" t="s">
        <v>2829</v>
      </c>
      <c r="C96" s="1073"/>
      <c r="D96" s="633"/>
      <c r="E96" s="488" t="s">
        <v>2830</v>
      </c>
      <c r="F96" s="634">
        <v>84</v>
      </c>
      <c r="G96" s="634">
        <v>1</v>
      </c>
      <c r="H96" s="648"/>
      <c r="I96" s="649">
        <v>39.3125</v>
      </c>
      <c r="J96" s="649">
        <v>14.4375</v>
      </c>
      <c r="K96" s="636">
        <v>7.8125</v>
      </c>
      <c r="L96" s="636">
        <f>(I96*J96*K96)/1728</f>
        <v>2.5660726759168835</v>
      </c>
      <c r="M96" s="650"/>
      <c r="N96" s="650"/>
      <c r="O96" s="650"/>
      <c r="P96" s="650"/>
      <c r="Q96" s="636">
        <f>(N96*O96*P96)/1728</f>
        <v>0</v>
      </c>
      <c r="R96" s="651" t="s">
        <v>23</v>
      </c>
      <c r="S96" s="612"/>
      <c r="T96" s="612">
        <f>S96*F96</f>
        <v>0</v>
      </c>
      <c r="U96" s="685"/>
    </row>
    <row r="97" spans="1:21" ht="18" customHeight="1" x14ac:dyDescent="0.2">
      <c r="A97" s="652" t="s">
        <v>2762</v>
      </c>
      <c r="B97" s="480" t="s">
        <v>2763</v>
      </c>
      <c r="C97" s="1073"/>
      <c r="D97" s="1095" t="s">
        <v>2819</v>
      </c>
      <c r="E97" s="653">
        <v>786309203617</v>
      </c>
      <c r="F97" s="654">
        <v>10</v>
      </c>
      <c r="G97" s="1098"/>
      <c r="H97" s="1099"/>
      <c r="I97" s="1099"/>
      <c r="J97" s="1099"/>
      <c r="K97" s="1099"/>
      <c r="L97" s="1099"/>
      <c r="M97" s="1099"/>
      <c r="N97" s="1099"/>
      <c r="O97" s="1099"/>
      <c r="P97" s="1099"/>
      <c r="Q97" s="1099"/>
      <c r="R97" s="1099"/>
      <c r="S97" s="1099"/>
      <c r="T97" s="1099"/>
      <c r="U97" s="685"/>
    </row>
    <row r="98" spans="1:21" ht="18" customHeight="1" x14ac:dyDescent="0.2">
      <c r="A98" s="652" t="s">
        <v>2764</v>
      </c>
      <c r="B98" s="480" t="s">
        <v>2765</v>
      </c>
      <c r="C98" s="1073"/>
      <c r="D98" s="1096"/>
      <c r="E98" s="653">
        <v>786309203617</v>
      </c>
      <c r="F98" s="655">
        <v>10</v>
      </c>
      <c r="G98" s="1099"/>
      <c r="H98" s="1099"/>
      <c r="I98" s="1099"/>
      <c r="J98" s="1099"/>
      <c r="K98" s="1099"/>
      <c r="L98" s="1099"/>
      <c r="M98" s="1099"/>
      <c r="N98" s="1099"/>
      <c r="O98" s="1099"/>
      <c r="P98" s="1099"/>
      <c r="Q98" s="1099"/>
      <c r="R98" s="1099"/>
      <c r="S98" s="1099"/>
      <c r="T98" s="1099"/>
      <c r="U98" s="685"/>
    </row>
    <row r="99" spans="1:21" ht="18" customHeight="1" x14ac:dyDescent="0.2">
      <c r="A99" s="652" t="s">
        <v>2766</v>
      </c>
      <c r="B99" s="480" t="s">
        <v>2767</v>
      </c>
      <c r="C99" s="1073"/>
      <c r="D99" s="1097"/>
      <c r="E99" s="653">
        <v>786309203617</v>
      </c>
      <c r="F99" s="655">
        <v>8</v>
      </c>
      <c r="G99" s="1099"/>
      <c r="H99" s="1099"/>
      <c r="I99" s="1099"/>
      <c r="J99" s="1099"/>
      <c r="K99" s="1099"/>
      <c r="L99" s="1099"/>
      <c r="M99" s="1099"/>
      <c r="N99" s="1099"/>
      <c r="O99" s="1099"/>
      <c r="P99" s="1099"/>
      <c r="Q99" s="1099"/>
      <c r="R99" s="1099"/>
      <c r="S99" s="1099"/>
      <c r="T99" s="1099"/>
      <c r="U99" s="685"/>
    </row>
    <row r="100" spans="1:21" ht="18" customHeight="1" x14ac:dyDescent="0.2">
      <c r="A100" s="652" t="s">
        <v>2780</v>
      </c>
      <c r="B100" s="480" t="s">
        <v>2781</v>
      </c>
      <c r="C100" s="1073"/>
      <c r="D100" s="1095" t="s">
        <v>2820</v>
      </c>
      <c r="E100" s="653">
        <v>786309203570</v>
      </c>
      <c r="F100" s="655">
        <v>10</v>
      </c>
      <c r="G100" s="1099"/>
      <c r="H100" s="1099"/>
      <c r="I100" s="1099"/>
      <c r="J100" s="1099"/>
      <c r="K100" s="1099"/>
      <c r="L100" s="1099"/>
      <c r="M100" s="1099"/>
      <c r="N100" s="1099"/>
      <c r="O100" s="1099"/>
      <c r="P100" s="1099"/>
      <c r="Q100" s="1099"/>
      <c r="R100" s="1099"/>
      <c r="S100" s="1099"/>
      <c r="T100" s="1099"/>
      <c r="U100" s="685"/>
    </row>
    <row r="101" spans="1:21" ht="18" customHeight="1" x14ac:dyDescent="0.2">
      <c r="A101" s="652" t="s">
        <v>2782</v>
      </c>
      <c r="B101" s="480" t="s">
        <v>2783</v>
      </c>
      <c r="C101" s="1073"/>
      <c r="D101" s="1096"/>
      <c r="E101" s="653">
        <v>786309203570</v>
      </c>
      <c r="F101" s="655">
        <v>10</v>
      </c>
      <c r="G101" s="1099"/>
      <c r="H101" s="1099"/>
      <c r="I101" s="1099"/>
      <c r="J101" s="1099"/>
      <c r="K101" s="1099"/>
      <c r="L101" s="1099"/>
      <c r="M101" s="1099"/>
      <c r="N101" s="1099"/>
      <c r="O101" s="1099"/>
      <c r="P101" s="1099"/>
      <c r="Q101" s="1099"/>
      <c r="R101" s="1099"/>
      <c r="S101" s="1099"/>
      <c r="T101" s="1099"/>
      <c r="U101" s="685"/>
    </row>
    <row r="102" spans="1:21" ht="18" customHeight="1" x14ac:dyDescent="0.2">
      <c r="A102" s="652" t="s">
        <v>2784</v>
      </c>
      <c r="B102" s="480" t="s">
        <v>2785</v>
      </c>
      <c r="C102" s="1073"/>
      <c r="D102" s="1097"/>
      <c r="E102" s="653">
        <v>786309203570</v>
      </c>
      <c r="F102" s="655">
        <v>8</v>
      </c>
      <c r="G102" s="1099"/>
      <c r="H102" s="1099"/>
      <c r="I102" s="1099"/>
      <c r="J102" s="1099"/>
      <c r="K102" s="1099"/>
      <c r="L102" s="1099"/>
      <c r="M102" s="1099"/>
      <c r="N102" s="1099"/>
      <c r="O102" s="1099"/>
      <c r="P102" s="1099"/>
      <c r="Q102" s="1099"/>
      <c r="R102" s="1099"/>
      <c r="S102" s="1099"/>
      <c r="T102" s="1099"/>
      <c r="U102" s="685"/>
    </row>
    <row r="103" spans="1:21" ht="18" customHeight="1" x14ac:dyDescent="0.2">
      <c r="A103" s="652" t="s">
        <v>2771</v>
      </c>
      <c r="B103" s="480" t="s">
        <v>2772</v>
      </c>
      <c r="C103" s="1073"/>
      <c r="D103" s="1100" t="s">
        <v>2821</v>
      </c>
      <c r="E103" s="463">
        <v>786309203594</v>
      </c>
      <c r="F103" s="655">
        <v>10</v>
      </c>
      <c r="G103" s="1099"/>
      <c r="H103" s="1099"/>
      <c r="I103" s="1099"/>
      <c r="J103" s="1099"/>
      <c r="K103" s="1099"/>
      <c r="L103" s="1099"/>
      <c r="M103" s="1099"/>
      <c r="N103" s="1099"/>
      <c r="O103" s="1099"/>
      <c r="P103" s="1099"/>
      <c r="Q103" s="1099"/>
      <c r="R103" s="1099"/>
      <c r="S103" s="1099"/>
      <c r="T103" s="1099"/>
      <c r="U103" s="685"/>
    </row>
    <row r="104" spans="1:21" ht="18" customHeight="1" x14ac:dyDescent="0.2">
      <c r="A104" s="652" t="s">
        <v>2773</v>
      </c>
      <c r="B104" s="480" t="s">
        <v>2774</v>
      </c>
      <c r="C104" s="1073"/>
      <c r="D104" s="1100"/>
      <c r="E104" s="463">
        <v>786309203594</v>
      </c>
      <c r="F104" s="655">
        <v>10</v>
      </c>
      <c r="G104" s="1099"/>
      <c r="H104" s="1099"/>
      <c r="I104" s="1099"/>
      <c r="J104" s="1099"/>
      <c r="K104" s="1099"/>
      <c r="L104" s="1099"/>
      <c r="M104" s="1099"/>
      <c r="N104" s="1099"/>
      <c r="O104" s="1099"/>
      <c r="P104" s="1099"/>
      <c r="Q104" s="1099"/>
      <c r="R104" s="1099"/>
      <c r="S104" s="1099"/>
      <c r="T104" s="1099"/>
      <c r="U104" s="685"/>
    </row>
    <row r="105" spans="1:21" ht="18" customHeight="1" thickBot="1" x14ac:dyDescent="0.25">
      <c r="A105" s="656" t="s">
        <v>2775</v>
      </c>
      <c r="B105" s="657" t="s">
        <v>2776</v>
      </c>
      <c r="C105" s="1101"/>
      <c r="D105" s="1103"/>
      <c r="E105" s="658">
        <v>786309203594</v>
      </c>
      <c r="F105" s="659">
        <v>8</v>
      </c>
      <c r="G105" s="1102"/>
      <c r="H105" s="1102"/>
      <c r="I105" s="1102"/>
      <c r="J105" s="1102"/>
      <c r="K105" s="1102"/>
      <c r="L105" s="1102"/>
      <c r="M105" s="1102"/>
      <c r="N105" s="1102"/>
      <c r="O105" s="1102"/>
      <c r="P105" s="1102"/>
      <c r="Q105" s="1102"/>
      <c r="R105" s="1102"/>
      <c r="S105" s="1102"/>
      <c r="T105" s="1102"/>
      <c r="U105" s="685"/>
    </row>
  </sheetData>
  <mergeCells count="79">
    <mergeCell ref="A84:G84"/>
    <mergeCell ref="H84:L84"/>
    <mergeCell ref="M84:Q84"/>
    <mergeCell ref="S84:T84"/>
    <mergeCell ref="C96:C105"/>
    <mergeCell ref="D97:D99"/>
    <mergeCell ref="G97:T105"/>
    <mergeCell ref="D100:D102"/>
    <mergeCell ref="D103:D105"/>
    <mergeCell ref="C86:C95"/>
    <mergeCell ref="D87:D89"/>
    <mergeCell ref="G87:T95"/>
    <mergeCell ref="D90:D92"/>
    <mergeCell ref="D93:D95"/>
    <mergeCell ref="C64:C73"/>
    <mergeCell ref="D65:D67"/>
    <mergeCell ref="G65:T73"/>
    <mergeCell ref="D68:D70"/>
    <mergeCell ref="D71:D73"/>
    <mergeCell ref="C74:C83"/>
    <mergeCell ref="D75:D77"/>
    <mergeCell ref="G75:T83"/>
    <mergeCell ref="D78:D80"/>
    <mergeCell ref="D81:D83"/>
    <mergeCell ref="C58:C61"/>
    <mergeCell ref="G59:T61"/>
    <mergeCell ref="A62:G62"/>
    <mergeCell ref="H62:L62"/>
    <mergeCell ref="M62:Q62"/>
    <mergeCell ref="S62:T62"/>
    <mergeCell ref="C52:C55"/>
    <mergeCell ref="D52:D55"/>
    <mergeCell ref="G53:T55"/>
    <mergeCell ref="A56:G56"/>
    <mergeCell ref="H56:L56"/>
    <mergeCell ref="M56:Q56"/>
    <mergeCell ref="S56:T56"/>
    <mergeCell ref="C46:C49"/>
    <mergeCell ref="D46:D49"/>
    <mergeCell ref="G47:T49"/>
    <mergeCell ref="A50:G50"/>
    <mergeCell ref="H50:L50"/>
    <mergeCell ref="M50:Q50"/>
    <mergeCell ref="S50:T50"/>
    <mergeCell ref="C38:C41"/>
    <mergeCell ref="D38:D41"/>
    <mergeCell ref="G39:T41"/>
    <mergeCell ref="C42:C45"/>
    <mergeCell ref="D42:D45"/>
    <mergeCell ref="G43:T45"/>
    <mergeCell ref="C30:C33"/>
    <mergeCell ref="D30:D33"/>
    <mergeCell ref="G31:T33"/>
    <mergeCell ref="C34:C37"/>
    <mergeCell ref="D34:D37"/>
    <mergeCell ref="G35:T37"/>
    <mergeCell ref="C22:C25"/>
    <mergeCell ref="D22:D25"/>
    <mergeCell ref="G23:T25"/>
    <mergeCell ref="C26:C29"/>
    <mergeCell ref="D26:D29"/>
    <mergeCell ref="G27:T29"/>
    <mergeCell ref="C14:C17"/>
    <mergeCell ref="D14:D17"/>
    <mergeCell ref="G15:T17"/>
    <mergeCell ref="C18:C21"/>
    <mergeCell ref="D18:D21"/>
    <mergeCell ref="G19:T21"/>
    <mergeCell ref="A11:T11"/>
    <mergeCell ref="A12:G12"/>
    <mergeCell ref="H12:L12"/>
    <mergeCell ref="M12:Q12"/>
    <mergeCell ref="S12:T12"/>
    <mergeCell ref="A6:T6"/>
    <mergeCell ref="A1:T1"/>
    <mergeCell ref="A2:T2"/>
    <mergeCell ref="A3:T3"/>
    <mergeCell ref="A4:T4"/>
    <mergeCell ref="A5:T5"/>
  </mergeCells>
  <dataValidations count="2">
    <dataValidation operator="lessThanOrEqual" allowBlank="1" showInputMessage="1" showErrorMessage="1" sqref="B87:B95 D7:D30 B23:B25 B15:B17 B43:B45 B19:B21 B27:B29 D34:D46 B35:B37 B39:B41 B65:B73 D50:D64 D74 B75:B83 D84:D86 D106:D1048576 B97:B105 D96" xr:uid="{DF00227C-686F-479E-A4DB-FDD209969BF1}"/>
    <dataValidation type="textLength" operator="lessThanOrEqual" allowBlank="1" showInputMessage="1" showErrorMessage="1" sqref="C52 B13:C14 B34 B18:C18 B22:C22 B30:C30 B51:C51 B26:C26 B57:C57 B84:B86 B38 B42:C42 B74 B85:C85 B46:B64 B63:C63 B106:C1012 B96" xr:uid="{3A4B6456-3D61-4053-A96E-4E87F642720C}">
      <formula1>30</formula1>
    </dataValidation>
  </dataValidations>
  <pageMargins left="0.25" right="0.25" top="0.75" bottom="0.75" header="0.3" footer="0.3"/>
  <pageSetup scale="43" fitToHeight="0" orientation="landscape" r:id="rId1"/>
  <headerFooter>
    <oddFooter>&amp;LPricing Valid Thru 8/31/2023&amp;C&amp;P of &amp;N&amp;RAll information is subject to change</oddFooter>
  </headerFooter>
  <rowBreaks count="2" manualBreakCount="2">
    <brk id="45" max="23" man="1"/>
    <brk id="83" max="2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F1A53-E6B1-4ADA-B0D9-26EE8D78AB62}">
  <sheetPr>
    <pageSetUpPr fitToPage="1"/>
  </sheetPr>
  <dimension ref="A1:U49"/>
  <sheetViews>
    <sheetView view="pageBreakPreview" zoomScale="80" zoomScaleNormal="50" zoomScaleSheetLayoutView="80" workbookViewId="0">
      <selection activeCell="E17" sqref="E17"/>
    </sheetView>
  </sheetViews>
  <sheetFormatPr defaultColWidth="27.7109375" defaultRowHeight="15" x14ac:dyDescent="0.2"/>
  <cols>
    <col min="1" max="1" width="21.140625" style="14" bestFit="1" customWidth="1"/>
    <col min="2" max="2" width="55.85546875" style="2" customWidth="1"/>
    <col min="3" max="3" width="27" style="2" customWidth="1"/>
    <col min="4" max="4" width="26.5703125" style="33" bestFit="1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65" bestFit="1" customWidth="1"/>
    <col min="19" max="19" width="13" style="64" customWidth="1"/>
    <col min="20" max="20" width="11.42578125" style="64" customWidth="1"/>
    <col min="21" max="21" width="9.140625" style="2" customWidth="1"/>
    <col min="22" max="16384" width="27.7109375" style="2"/>
  </cols>
  <sheetData>
    <row r="1" spans="1:21" ht="12.75" customHeight="1" x14ac:dyDescent="0.3">
      <c r="A1" s="40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124"/>
      <c r="S1" s="123"/>
      <c r="T1" s="123"/>
    </row>
    <row r="2" spans="1:21" s="15" customFormat="1" ht="23.25" customHeight="1" x14ac:dyDescent="0.35">
      <c r="A2" s="694" t="s">
        <v>175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</row>
    <row r="3" spans="1:21" s="15" customFormat="1" ht="23.25" customHeight="1" x14ac:dyDescent="0.35">
      <c r="A3" s="694" t="s">
        <v>174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</row>
    <row r="4" spans="1:21" s="15" customFormat="1" ht="30" customHeight="1" x14ac:dyDescent="0.35">
      <c r="A4" s="696" t="s">
        <v>173</v>
      </c>
      <c r="B4" s="715"/>
      <c r="C4" s="715"/>
      <c r="D4" s="715"/>
      <c r="E4" s="715"/>
      <c r="F4" s="715"/>
      <c r="G4" s="715"/>
      <c r="H4" s="715"/>
      <c r="I4" s="715"/>
      <c r="J4" s="715"/>
      <c r="K4" s="715"/>
      <c r="L4" s="715"/>
      <c r="M4" s="715"/>
      <c r="N4" s="715"/>
      <c r="O4" s="715"/>
      <c r="P4" s="715"/>
      <c r="Q4" s="715"/>
      <c r="R4" s="715"/>
      <c r="S4" s="715"/>
      <c r="T4" s="715"/>
    </row>
    <row r="5" spans="1:21" s="15" customFormat="1" ht="23.25" customHeight="1" x14ac:dyDescent="0.35">
      <c r="A5" s="696" t="s">
        <v>172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</row>
    <row r="6" spans="1:21" ht="12.75" customHeight="1" x14ac:dyDescent="0.2">
      <c r="A6" s="45" t="s">
        <v>0</v>
      </c>
      <c r="B6" s="117"/>
      <c r="C6" s="117"/>
      <c r="D6" s="101"/>
      <c r="E6" s="116"/>
      <c r="F6" s="121"/>
      <c r="G6" s="120"/>
      <c r="H6" s="120"/>
      <c r="I6" s="120"/>
      <c r="J6" s="120"/>
      <c r="K6" s="120"/>
      <c r="L6" s="122"/>
      <c r="M6" s="120"/>
      <c r="N6" s="113"/>
      <c r="O6" s="113"/>
      <c r="P6" s="118"/>
      <c r="Q6" s="98"/>
      <c r="R6" s="111"/>
      <c r="S6" s="110"/>
      <c r="T6" s="110"/>
    </row>
    <row r="7" spans="1:21" ht="12.75" customHeight="1" x14ac:dyDescent="0.2">
      <c r="A7" s="45" t="s">
        <v>1</v>
      </c>
      <c r="B7" s="117"/>
      <c r="C7" s="117"/>
      <c r="D7" s="101"/>
      <c r="E7" s="116"/>
      <c r="F7" s="121"/>
      <c r="G7" s="114"/>
      <c r="H7" s="114"/>
      <c r="I7" s="114"/>
      <c r="J7" s="114"/>
      <c r="K7" s="114"/>
      <c r="L7" s="115"/>
      <c r="M7" s="120"/>
      <c r="N7" s="113"/>
      <c r="O7" s="119"/>
      <c r="P7" s="118"/>
      <c r="Q7" s="98"/>
      <c r="R7" s="111"/>
      <c r="S7" s="110"/>
      <c r="T7" s="110"/>
    </row>
    <row r="8" spans="1:21" ht="12.75" customHeight="1" x14ac:dyDescent="0.2">
      <c r="A8" s="45" t="s">
        <v>3</v>
      </c>
      <c r="B8" s="117"/>
      <c r="C8" s="117"/>
      <c r="D8" s="101"/>
      <c r="E8" s="116"/>
      <c r="F8" s="101"/>
      <c r="G8" s="113"/>
      <c r="H8" s="113"/>
      <c r="I8" s="113"/>
      <c r="J8" s="113"/>
      <c r="K8" s="114"/>
      <c r="L8" s="115"/>
      <c r="M8" s="114"/>
      <c r="N8" s="113"/>
      <c r="O8" s="112"/>
      <c r="P8" s="98"/>
      <c r="Q8" s="98"/>
      <c r="R8" s="111"/>
      <c r="S8" s="110"/>
      <c r="T8" s="110"/>
    </row>
    <row r="9" spans="1:21" s="10" customFormat="1" ht="12.75" customHeight="1" x14ac:dyDescent="0.15">
      <c r="A9" s="45" t="s">
        <v>2</v>
      </c>
      <c r="B9" s="109"/>
      <c r="C9" s="109"/>
      <c r="D9" s="108"/>
      <c r="E9" s="107"/>
      <c r="F9" s="101"/>
      <c r="G9" s="106"/>
      <c r="H9" s="105"/>
      <c r="I9" s="105"/>
      <c r="J9" s="105"/>
      <c r="K9" s="105"/>
      <c r="L9" s="105"/>
      <c r="M9" s="105"/>
      <c r="N9" s="105"/>
      <c r="O9" s="105"/>
      <c r="P9" s="98"/>
      <c r="Q9" s="98"/>
      <c r="R9" s="104"/>
      <c r="S9" s="103"/>
      <c r="T9" s="103"/>
    </row>
    <row r="10" spans="1:21" s="7" customFormat="1" ht="15.75" x14ac:dyDescent="0.2">
      <c r="A10" s="700"/>
      <c r="B10" s="716"/>
      <c r="C10" s="716"/>
      <c r="D10" s="716"/>
      <c r="E10" s="716"/>
      <c r="F10" s="101"/>
      <c r="G10" s="101"/>
      <c r="H10" s="101"/>
      <c r="I10" s="101"/>
      <c r="J10" s="101"/>
      <c r="K10" s="100"/>
      <c r="L10" s="100"/>
      <c r="M10" s="100"/>
      <c r="N10" s="100"/>
      <c r="O10" s="99"/>
      <c r="P10" s="98"/>
      <c r="Q10" s="98"/>
      <c r="R10" s="97"/>
      <c r="S10" s="96"/>
      <c r="T10" s="96"/>
    </row>
    <row r="11" spans="1:21" s="7" customFormat="1" ht="30.75" customHeight="1" thickBot="1" x14ac:dyDescent="0.25">
      <c r="A11" s="62"/>
      <c r="B11" s="102"/>
      <c r="C11" s="102"/>
      <c r="D11" s="102"/>
      <c r="E11" s="102"/>
      <c r="F11" s="101"/>
      <c r="G11" s="101"/>
      <c r="H11" s="101"/>
      <c r="I11" s="101"/>
      <c r="J11" s="101"/>
      <c r="K11" s="100"/>
      <c r="L11" s="100"/>
      <c r="M11" s="100"/>
      <c r="N11" s="100"/>
      <c r="O11" s="99"/>
      <c r="P11" s="98"/>
      <c r="Q11" s="98"/>
      <c r="R11" s="97"/>
      <c r="S11" s="96"/>
      <c r="T11" s="96"/>
    </row>
    <row r="12" spans="1:21" s="7" customFormat="1" ht="21" customHeight="1" x14ac:dyDescent="0.2">
      <c r="A12" s="717" t="s">
        <v>2684</v>
      </c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</row>
    <row r="13" spans="1:21" s="7" customFormat="1" ht="21" customHeight="1" thickBot="1" x14ac:dyDescent="0.25">
      <c r="A13" s="692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</row>
    <row r="14" spans="1:21" s="7" customFormat="1" ht="15.75" customHeight="1" x14ac:dyDescent="0.2">
      <c r="A14" s="718" t="s">
        <v>5</v>
      </c>
      <c r="B14" s="719"/>
      <c r="C14" s="719"/>
      <c r="D14" s="719"/>
      <c r="E14" s="719"/>
      <c r="F14" s="719"/>
      <c r="G14" s="719"/>
      <c r="H14" s="719" t="s">
        <v>6</v>
      </c>
      <c r="I14" s="719"/>
      <c r="J14" s="719"/>
      <c r="K14" s="719"/>
      <c r="L14" s="719"/>
      <c r="M14" s="719" t="s">
        <v>171</v>
      </c>
      <c r="N14" s="719"/>
      <c r="O14" s="719"/>
      <c r="P14" s="719"/>
      <c r="Q14" s="719"/>
      <c r="R14" s="95"/>
      <c r="S14" s="720" t="s">
        <v>39</v>
      </c>
      <c r="T14" s="720"/>
    </row>
    <row r="15" spans="1:21" s="14" customFormat="1" ht="15.75" customHeight="1" x14ac:dyDescent="0.2">
      <c r="A15" s="39" t="s">
        <v>8</v>
      </c>
      <c r="B15" s="94" t="s">
        <v>9</v>
      </c>
      <c r="C15" s="94" t="s">
        <v>20</v>
      </c>
      <c r="D15" s="94" t="s">
        <v>21</v>
      </c>
      <c r="E15" s="93" t="s">
        <v>24</v>
      </c>
      <c r="F15" s="92" t="s">
        <v>11</v>
      </c>
      <c r="G15" s="92" t="s">
        <v>12</v>
      </c>
      <c r="H15" s="92" t="s">
        <v>13</v>
      </c>
      <c r="I15" s="92" t="s">
        <v>19</v>
      </c>
      <c r="J15" s="92" t="s">
        <v>14</v>
      </c>
      <c r="K15" s="92" t="s">
        <v>15</v>
      </c>
      <c r="L15" s="92" t="s">
        <v>16</v>
      </c>
      <c r="M15" s="91" t="s">
        <v>13</v>
      </c>
      <c r="N15" s="90" t="s">
        <v>19</v>
      </c>
      <c r="O15" s="90" t="s">
        <v>14</v>
      </c>
      <c r="P15" s="90" t="s">
        <v>15</v>
      </c>
      <c r="Q15" s="89" t="s">
        <v>16</v>
      </c>
      <c r="R15" s="88" t="s">
        <v>4</v>
      </c>
      <c r="S15" s="86" t="s">
        <v>17</v>
      </c>
      <c r="T15" s="86" t="s">
        <v>18</v>
      </c>
    </row>
    <row r="16" spans="1:21" s="11" customFormat="1" ht="75" customHeight="1" x14ac:dyDescent="0.2">
      <c r="A16" s="76" t="s">
        <v>170</v>
      </c>
      <c r="B16" s="59" t="s">
        <v>169</v>
      </c>
      <c r="C16" s="705"/>
      <c r="D16" s="702" t="s">
        <v>159</v>
      </c>
      <c r="E16" s="54" t="s">
        <v>168</v>
      </c>
      <c r="F16" s="48">
        <v>30</v>
      </c>
      <c r="G16" s="48">
        <v>30</v>
      </c>
      <c r="H16" s="56">
        <v>17.600000000000001</v>
      </c>
      <c r="I16" s="56">
        <v>13.625</v>
      </c>
      <c r="J16" s="56">
        <v>16.5</v>
      </c>
      <c r="K16" s="56">
        <v>11.375</v>
      </c>
      <c r="L16" s="56">
        <f>(K16*J16*I16)/1728</f>
        <v>1.4798855251736112</v>
      </c>
      <c r="M16" s="56">
        <v>16.600000000000001</v>
      </c>
      <c r="N16" s="56">
        <v>13</v>
      </c>
      <c r="O16" s="56">
        <v>16.25</v>
      </c>
      <c r="P16" s="56">
        <v>11.25</v>
      </c>
      <c r="Q16" s="56">
        <f>(P16*O16*N16)/1728</f>
        <v>1.3753255208333333</v>
      </c>
      <c r="R16" s="73" t="s">
        <v>23</v>
      </c>
      <c r="S16" s="72">
        <v>1.37</v>
      </c>
      <c r="T16" s="72">
        <f>S16*F16</f>
        <v>41.1</v>
      </c>
      <c r="U16" s="614"/>
    </row>
    <row r="17" spans="1:21" s="66" customFormat="1" ht="20.100000000000001" customHeight="1" x14ac:dyDescent="0.2">
      <c r="A17" s="85" t="s">
        <v>167</v>
      </c>
      <c r="B17" s="84" t="s">
        <v>166</v>
      </c>
      <c r="C17" s="705"/>
      <c r="D17" s="702"/>
      <c r="E17" s="82">
        <v>786309223783</v>
      </c>
      <c r="F17" s="67">
        <v>10</v>
      </c>
      <c r="G17" s="721" t="s">
        <v>116</v>
      </c>
      <c r="H17" s="721"/>
      <c r="I17" s="721"/>
      <c r="J17" s="721"/>
      <c r="K17" s="721"/>
      <c r="L17" s="721"/>
      <c r="M17" s="721"/>
      <c r="N17" s="721"/>
      <c r="O17" s="721"/>
      <c r="P17" s="721"/>
      <c r="Q17" s="721"/>
      <c r="R17" s="721"/>
      <c r="S17" s="721"/>
      <c r="T17" s="721"/>
      <c r="U17" s="614"/>
    </row>
    <row r="18" spans="1:21" s="66" customFormat="1" ht="20.100000000000001" customHeight="1" x14ac:dyDescent="0.2">
      <c r="A18" s="85" t="s">
        <v>165</v>
      </c>
      <c r="B18" s="84" t="s">
        <v>164</v>
      </c>
      <c r="C18" s="705"/>
      <c r="D18" s="702"/>
      <c r="E18" s="68">
        <v>786309223806</v>
      </c>
      <c r="F18" s="67">
        <v>10</v>
      </c>
      <c r="G18" s="721"/>
      <c r="H18" s="721"/>
      <c r="I18" s="721"/>
      <c r="J18" s="721"/>
      <c r="K18" s="721"/>
      <c r="L18" s="721"/>
      <c r="M18" s="721"/>
      <c r="N18" s="721"/>
      <c r="O18" s="721"/>
      <c r="P18" s="721"/>
      <c r="Q18" s="721"/>
      <c r="R18" s="721"/>
      <c r="S18" s="721"/>
      <c r="T18" s="721"/>
      <c r="U18" s="614"/>
    </row>
    <row r="19" spans="1:21" s="66" customFormat="1" ht="20.100000000000001" customHeight="1" x14ac:dyDescent="0.2">
      <c r="A19" s="85" t="s">
        <v>163</v>
      </c>
      <c r="B19" s="84" t="s">
        <v>162</v>
      </c>
      <c r="C19" s="705"/>
      <c r="D19" s="702"/>
      <c r="E19" s="68">
        <v>786309223820</v>
      </c>
      <c r="F19" s="67">
        <v>10</v>
      </c>
      <c r="G19" s="721"/>
      <c r="H19" s="721"/>
      <c r="I19" s="721"/>
      <c r="J19" s="721"/>
      <c r="K19" s="721"/>
      <c r="L19" s="721"/>
      <c r="M19" s="721"/>
      <c r="N19" s="721"/>
      <c r="O19" s="721"/>
      <c r="P19" s="721"/>
      <c r="Q19" s="721"/>
      <c r="R19" s="721"/>
      <c r="S19" s="721"/>
      <c r="T19" s="721"/>
      <c r="U19" s="614"/>
    </row>
    <row r="20" spans="1:21" s="11" customFormat="1" ht="75" customHeight="1" x14ac:dyDescent="0.2">
      <c r="A20" s="76" t="s">
        <v>161</v>
      </c>
      <c r="B20" s="59" t="s">
        <v>160</v>
      </c>
      <c r="C20" s="704"/>
      <c r="D20" s="702" t="s">
        <v>159</v>
      </c>
      <c r="E20" s="54" t="s">
        <v>158</v>
      </c>
      <c r="F20" s="48">
        <v>30</v>
      </c>
      <c r="G20" s="48">
        <v>30</v>
      </c>
      <c r="H20" s="51">
        <v>17.600000000000001</v>
      </c>
      <c r="I20" s="51">
        <v>13.625</v>
      </c>
      <c r="J20" s="51">
        <v>16.5</v>
      </c>
      <c r="K20" s="51">
        <v>11.375</v>
      </c>
      <c r="L20" s="51">
        <f>(K20*J20*I20)/1728</f>
        <v>1.4798855251736112</v>
      </c>
      <c r="M20" s="56">
        <v>16.600000000000001</v>
      </c>
      <c r="N20" s="51">
        <v>13</v>
      </c>
      <c r="O20" s="51">
        <v>16.25</v>
      </c>
      <c r="P20" s="51">
        <v>11.25</v>
      </c>
      <c r="Q20" s="51">
        <f>(P20*O20*N20)/1728</f>
        <v>1.3753255208333333</v>
      </c>
      <c r="R20" s="73" t="s">
        <v>23</v>
      </c>
      <c r="S20" s="72">
        <v>1.31</v>
      </c>
      <c r="T20" s="72">
        <f>S20*F20</f>
        <v>39.300000000000004</v>
      </c>
      <c r="U20" s="614"/>
    </row>
    <row r="21" spans="1:21" s="66" customFormat="1" ht="20.100000000000001" customHeight="1" x14ac:dyDescent="0.2">
      <c r="A21" s="83" t="s">
        <v>157</v>
      </c>
      <c r="B21" s="77" t="s">
        <v>156</v>
      </c>
      <c r="C21" s="704"/>
      <c r="D21" s="702"/>
      <c r="E21" s="82">
        <v>786309087828</v>
      </c>
      <c r="F21" s="67">
        <v>30</v>
      </c>
      <c r="G21" s="708" t="s">
        <v>116</v>
      </c>
      <c r="H21" s="708"/>
      <c r="I21" s="708"/>
      <c r="J21" s="708"/>
      <c r="K21" s="708"/>
      <c r="L21" s="708"/>
      <c r="M21" s="708"/>
      <c r="N21" s="708"/>
      <c r="O21" s="708"/>
      <c r="P21" s="708"/>
      <c r="Q21" s="708"/>
      <c r="R21" s="708"/>
      <c r="S21" s="708"/>
      <c r="T21" s="708"/>
      <c r="U21" s="614"/>
    </row>
    <row r="22" spans="1:21" s="11" customFormat="1" ht="75" customHeight="1" x14ac:dyDescent="0.2">
      <c r="A22" s="76" t="s">
        <v>155</v>
      </c>
      <c r="B22" s="49" t="s">
        <v>154</v>
      </c>
      <c r="C22" s="704"/>
      <c r="D22" s="702" t="s">
        <v>144</v>
      </c>
      <c r="E22" s="54" t="s">
        <v>153</v>
      </c>
      <c r="F22" s="48">
        <v>27</v>
      </c>
      <c r="G22" s="48">
        <v>27</v>
      </c>
      <c r="H22" s="56">
        <v>21.4</v>
      </c>
      <c r="I22" s="56">
        <v>12</v>
      </c>
      <c r="J22" s="56">
        <v>13.375</v>
      </c>
      <c r="K22" s="56">
        <v>17.75</v>
      </c>
      <c r="L22" s="56">
        <f>(K22*J22*I22)/1728</f>
        <v>1.6486545138888888</v>
      </c>
      <c r="M22" s="56">
        <v>20.2</v>
      </c>
      <c r="N22" s="56">
        <v>12.625</v>
      </c>
      <c r="O22" s="56">
        <v>11.25</v>
      </c>
      <c r="P22" s="56">
        <v>17.125</v>
      </c>
      <c r="Q22" s="56">
        <f>(P22*O22*N22)/1728</f>
        <v>1.4075724283854167</v>
      </c>
      <c r="R22" s="73" t="s">
        <v>23</v>
      </c>
      <c r="S22" s="72">
        <v>1.57</v>
      </c>
      <c r="T22" s="72">
        <f>S22*F22</f>
        <v>42.39</v>
      </c>
      <c r="U22" s="614"/>
    </row>
    <row r="23" spans="1:21" s="66" customFormat="1" ht="20.100000000000001" customHeight="1" x14ac:dyDescent="0.2">
      <c r="A23" s="83" t="s">
        <v>152</v>
      </c>
      <c r="B23" s="77" t="s">
        <v>151</v>
      </c>
      <c r="C23" s="704"/>
      <c r="D23" s="702"/>
      <c r="E23" s="82">
        <v>786309223714</v>
      </c>
      <c r="F23" s="67">
        <v>9</v>
      </c>
      <c r="G23" s="703"/>
      <c r="H23" s="703"/>
      <c r="I23" s="703"/>
      <c r="J23" s="703"/>
      <c r="K23" s="703"/>
      <c r="L23" s="703"/>
      <c r="M23" s="703"/>
      <c r="N23" s="703"/>
      <c r="O23" s="703"/>
      <c r="P23" s="703"/>
      <c r="Q23" s="703"/>
      <c r="R23" s="703"/>
      <c r="S23" s="703"/>
      <c r="T23" s="703"/>
      <c r="U23" s="614"/>
    </row>
    <row r="24" spans="1:21" s="66" customFormat="1" ht="20.100000000000001" customHeight="1" x14ac:dyDescent="0.2">
      <c r="A24" s="83" t="s">
        <v>150</v>
      </c>
      <c r="B24" s="77" t="s">
        <v>149</v>
      </c>
      <c r="C24" s="704"/>
      <c r="D24" s="702"/>
      <c r="E24" s="68">
        <v>786309223738</v>
      </c>
      <c r="F24" s="67">
        <v>9</v>
      </c>
      <c r="G24" s="703"/>
      <c r="H24" s="703"/>
      <c r="I24" s="703"/>
      <c r="J24" s="703"/>
      <c r="K24" s="703"/>
      <c r="L24" s="703"/>
      <c r="M24" s="703"/>
      <c r="N24" s="703"/>
      <c r="O24" s="703"/>
      <c r="P24" s="703"/>
      <c r="Q24" s="703"/>
      <c r="R24" s="703"/>
      <c r="S24" s="703"/>
      <c r="T24" s="703"/>
      <c r="U24" s="614"/>
    </row>
    <row r="25" spans="1:21" s="66" customFormat="1" ht="20.100000000000001" customHeight="1" x14ac:dyDescent="0.2">
      <c r="A25" s="83" t="s">
        <v>148</v>
      </c>
      <c r="B25" s="77" t="s">
        <v>147</v>
      </c>
      <c r="C25" s="704"/>
      <c r="D25" s="702"/>
      <c r="E25" s="68">
        <v>786309223752</v>
      </c>
      <c r="F25" s="67">
        <v>9</v>
      </c>
      <c r="G25" s="703"/>
      <c r="H25" s="703"/>
      <c r="I25" s="703"/>
      <c r="J25" s="703"/>
      <c r="K25" s="703"/>
      <c r="L25" s="703"/>
      <c r="M25" s="703"/>
      <c r="N25" s="703"/>
      <c r="O25" s="703"/>
      <c r="P25" s="703"/>
      <c r="Q25" s="703"/>
      <c r="R25" s="703"/>
      <c r="S25" s="703"/>
      <c r="T25" s="703"/>
      <c r="U25" s="614"/>
    </row>
    <row r="26" spans="1:21" s="11" customFormat="1" ht="75" customHeight="1" x14ac:dyDescent="0.2">
      <c r="A26" s="75" t="s">
        <v>146</v>
      </c>
      <c r="B26" s="49" t="s">
        <v>145</v>
      </c>
      <c r="C26" s="706"/>
      <c r="D26" s="702" t="s">
        <v>144</v>
      </c>
      <c r="E26" s="54" t="s">
        <v>143</v>
      </c>
      <c r="F26" s="48">
        <v>27</v>
      </c>
      <c r="G26" s="48">
        <v>27</v>
      </c>
      <c r="H26" s="51">
        <v>21.4</v>
      </c>
      <c r="I26" s="51">
        <v>12</v>
      </c>
      <c r="J26" s="51">
        <v>13.375</v>
      </c>
      <c r="K26" s="51">
        <v>17.75</v>
      </c>
      <c r="L26" s="51">
        <f>(K26*J26*I26)/1728</f>
        <v>1.6486545138888888</v>
      </c>
      <c r="M26" s="56">
        <v>20.2</v>
      </c>
      <c r="N26" s="51">
        <v>12.625</v>
      </c>
      <c r="O26" s="51">
        <v>11.25</v>
      </c>
      <c r="P26" s="51">
        <v>17.125</v>
      </c>
      <c r="Q26" s="51">
        <f>(P26*O26*N26)/1728</f>
        <v>1.4075724283854167</v>
      </c>
      <c r="R26" s="73" t="s">
        <v>23</v>
      </c>
      <c r="S26" s="72">
        <v>1.46</v>
      </c>
      <c r="T26" s="72">
        <f>S26*F26</f>
        <v>39.42</v>
      </c>
      <c r="U26" s="614"/>
    </row>
    <row r="27" spans="1:21" s="66" customFormat="1" ht="20.100000000000001" customHeight="1" x14ac:dyDescent="0.2">
      <c r="A27" s="83" t="s">
        <v>142</v>
      </c>
      <c r="B27" s="77" t="s">
        <v>141</v>
      </c>
      <c r="C27" s="707"/>
      <c r="D27" s="702"/>
      <c r="E27" s="82">
        <v>786309087804</v>
      </c>
      <c r="F27" s="67">
        <v>27</v>
      </c>
      <c r="G27" s="711"/>
      <c r="H27" s="712"/>
      <c r="I27" s="712"/>
      <c r="J27" s="712"/>
      <c r="K27" s="712"/>
      <c r="L27" s="712"/>
      <c r="M27" s="712"/>
      <c r="N27" s="712"/>
      <c r="O27" s="712"/>
      <c r="P27" s="712"/>
      <c r="Q27" s="712"/>
      <c r="R27" s="712"/>
      <c r="S27" s="712"/>
      <c r="T27" s="712"/>
      <c r="U27" s="614"/>
    </row>
    <row r="28" spans="1:21" s="11" customFormat="1" ht="75" customHeight="1" x14ac:dyDescent="0.2">
      <c r="A28" s="76" t="s">
        <v>140</v>
      </c>
      <c r="B28" s="49" t="s">
        <v>139</v>
      </c>
      <c r="C28" s="704"/>
      <c r="D28" s="702" t="s">
        <v>129</v>
      </c>
      <c r="E28" s="54" t="s">
        <v>138</v>
      </c>
      <c r="F28" s="48">
        <v>20</v>
      </c>
      <c r="G28" s="48">
        <v>20</v>
      </c>
      <c r="H28" s="56">
        <v>16.2</v>
      </c>
      <c r="I28" s="56">
        <v>10.625</v>
      </c>
      <c r="J28" s="56">
        <v>14.5</v>
      </c>
      <c r="K28" s="56">
        <v>15</v>
      </c>
      <c r="L28" s="56">
        <f>(K28*J28*I28)/1728</f>
        <v>1.3373480902777777</v>
      </c>
      <c r="M28" s="56">
        <v>15.4</v>
      </c>
      <c r="N28" s="56">
        <v>13.375</v>
      </c>
      <c r="O28" s="56">
        <v>9.625</v>
      </c>
      <c r="P28" s="56">
        <v>14.5</v>
      </c>
      <c r="Q28" s="56">
        <f>(P28*O28*N28)/1728</f>
        <v>1.0802363642939814</v>
      </c>
      <c r="R28" s="73" t="s">
        <v>23</v>
      </c>
      <c r="S28" s="72">
        <v>1.58</v>
      </c>
      <c r="T28" s="72">
        <f>S28*F28</f>
        <v>31.6</v>
      </c>
      <c r="U28" s="614"/>
    </row>
    <row r="29" spans="1:21" s="66" customFormat="1" ht="20.100000000000001" customHeight="1" x14ac:dyDescent="0.2">
      <c r="A29" s="70" t="s">
        <v>137</v>
      </c>
      <c r="B29" s="77" t="s">
        <v>136</v>
      </c>
      <c r="C29" s="704"/>
      <c r="D29" s="702"/>
      <c r="E29" s="68">
        <v>786309223639</v>
      </c>
      <c r="F29" s="67">
        <v>7</v>
      </c>
      <c r="G29" s="703"/>
      <c r="H29" s="703"/>
      <c r="I29" s="703"/>
      <c r="J29" s="703"/>
      <c r="K29" s="703"/>
      <c r="L29" s="703"/>
      <c r="M29" s="703"/>
      <c r="N29" s="703"/>
      <c r="O29" s="703"/>
      <c r="P29" s="703"/>
      <c r="Q29" s="703"/>
      <c r="R29" s="703"/>
      <c r="S29" s="703"/>
      <c r="T29" s="703"/>
      <c r="U29" s="614"/>
    </row>
    <row r="30" spans="1:21" s="66" customFormat="1" ht="20.100000000000001" customHeight="1" x14ac:dyDescent="0.2">
      <c r="A30" s="70" t="s">
        <v>135</v>
      </c>
      <c r="B30" s="77" t="s">
        <v>134</v>
      </c>
      <c r="C30" s="704"/>
      <c r="D30" s="702"/>
      <c r="E30" s="68">
        <v>786309223653</v>
      </c>
      <c r="F30" s="67">
        <v>7</v>
      </c>
      <c r="G30" s="703"/>
      <c r="H30" s="703"/>
      <c r="I30" s="703"/>
      <c r="J30" s="703"/>
      <c r="K30" s="703"/>
      <c r="L30" s="703"/>
      <c r="M30" s="703"/>
      <c r="N30" s="703"/>
      <c r="O30" s="703"/>
      <c r="P30" s="703"/>
      <c r="Q30" s="703"/>
      <c r="R30" s="703"/>
      <c r="S30" s="703"/>
      <c r="T30" s="703"/>
      <c r="U30" s="614"/>
    </row>
    <row r="31" spans="1:21" s="66" customFormat="1" ht="20.100000000000001" customHeight="1" x14ac:dyDescent="0.2">
      <c r="A31" s="70" t="s">
        <v>133</v>
      </c>
      <c r="B31" s="77" t="s">
        <v>132</v>
      </c>
      <c r="C31" s="704"/>
      <c r="D31" s="702"/>
      <c r="E31" s="68">
        <v>786309223677</v>
      </c>
      <c r="F31" s="67">
        <v>6</v>
      </c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614"/>
    </row>
    <row r="32" spans="1:21" s="11" customFormat="1" ht="75" customHeight="1" x14ac:dyDescent="0.2">
      <c r="A32" s="75" t="s">
        <v>131</v>
      </c>
      <c r="B32" s="49" t="s">
        <v>130</v>
      </c>
      <c r="C32" s="704"/>
      <c r="D32" s="702" t="s">
        <v>129</v>
      </c>
      <c r="E32" s="54" t="s">
        <v>128</v>
      </c>
      <c r="F32" s="48">
        <v>20</v>
      </c>
      <c r="G32" s="48">
        <v>20</v>
      </c>
      <c r="H32" s="51">
        <v>16.2</v>
      </c>
      <c r="I32" s="51">
        <v>10.625</v>
      </c>
      <c r="J32" s="51">
        <v>14.5</v>
      </c>
      <c r="K32" s="51">
        <v>15</v>
      </c>
      <c r="L32" s="51">
        <f>(K32*J32*I32)/1728</f>
        <v>1.3373480902777777</v>
      </c>
      <c r="M32" s="56">
        <v>15.4</v>
      </c>
      <c r="N32" s="51">
        <v>13.375</v>
      </c>
      <c r="O32" s="51">
        <v>9.625</v>
      </c>
      <c r="P32" s="51">
        <v>14.5</v>
      </c>
      <c r="Q32" s="51">
        <f>(P32*O32*N32)/1728</f>
        <v>1.0802363642939814</v>
      </c>
      <c r="R32" s="73" t="s">
        <v>23</v>
      </c>
      <c r="S32" s="72">
        <v>1.5</v>
      </c>
      <c r="T32" s="72">
        <f>S32*F32</f>
        <v>30</v>
      </c>
      <c r="U32" s="614"/>
    </row>
    <row r="33" spans="1:21" s="66" customFormat="1" ht="20.100000000000001" customHeight="1" x14ac:dyDescent="0.2">
      <c r="A33" s="70" t="s">
        <v>127</v>
      </c>
      <c r="B33" s="77" t="s">
        <v>126</v>
      </c>
      <c r="C33" s="704"/>
      <c r="D33" s="702"/>
      <c r="E33" s="68">
        <v>786309087811</v>
      </c>
      <c r="F33" s="67">
        <v>20</v>
      </c>
      <c r="G33" s="708" t="s">
        <v>116</v>
      </c>
      <c r="H33" s="708"/>
      <c r="I33" s="708"/>
      <c r="J33" s="708"/>
      <c r="K33" s="708"/>
      <c r="L33" s="708"/>
      <c r="M33" s="708"/>
      <c r="N33" s="708"/>
      <c r="O33" s="708"/>
      <c r="P33" s="708"/>
      <c r="Q33" s="708"/>
      <c r="R33" s="708"/>
      <c r="S33" s="708"/>
      <c r="T33" s="708"/>
      <c r="U33" s="614"/>
    </row>
    <row r="34" spans="1:21" s="11" customFormat="1" ht="75" customHeight="1" x14ac:dyDescent="0.2">
      <c r="A34" s="76" t="s">
        <v>125</v>
      </c>
      <c r="B34" s="49" t="s">
        <v>124</v>
      </c>
      <c r="C34" s="704"/>
      <c r="D34" s="702" t="s">
        <v>113</v>
      </c>
      <c r="E34" s="74" t="s">
        <v>123</v>
      </c>
      <c r="F34" s="48">
        <v>10</v>
      </c>
      <c r="G34" s="48">
        <v>10</v>
      </c>
      <c r="H34" s="56">
        <v>25.4</v>
      </c>
      <c r="I34" s="56">
        <v>12</v>
      </c>
      <c r="J34" s="56">
        <v>15.75</v>
      </c>
      <c r="K34" s="56">
        <v>17.75</v>
      </c>
      <c r="L34" s="56">
        <f>(K34*J34*I34)/1728</f>
        <v>1.94140625</v>
      </c>
      <c r="M34" s="56">
        <v>24.2</v>
      </c>
      <c r="N34" s="56">
        <v>15.25</v>
      </c>
      <c r="O34" s="56">
        <v>11.125</v>
      </c>
      <c r="P34" s="56">
        <v>17.125</v>
      </c>
      <c r="Q34" s="56">
        <f>(P34*O34*N34)/1728</f>
        <v>1.6813444914641205</v>
      </c>
      <c r="R34" s="73" t="s">
        <v>23</v>
      </c>
      <c r="S34" s="72">
        <v>4.53</v>
      </c>
      <c r="T34" s="72">
        <f>S34*F34</f>
        <v>45.300000000000004</v>
      </c>
      <c r="U34" s="614"/>
    </row>
    <row r="35" spans="1:21" s="66" customFormat="1" ht="20.100000000000001" customHeight="1" x14ac:dyDescent="0.2">
      <c r="A35" s="80" t="s">
        <v>122</v>
      </c>
      <c r="B35" s="77" t="s">
        <v>121</v>
      </c>
      <c r="C35" s="704"/>
      <c r="D35" s="702"/>
      <c r="E35" s="68">
        <v>786309223851</v>
      </c>
      <c r="F35" s="67">
        <v>3</v>
      </c>
      <c r="G35" s="708"/>
      <c r="H35" s="708"/>
      <c r="I35" s="708"/>
      <c r="J35" s="708"/>
      <c r="K35" s="708"/>
      <c r="L35" s="708"/>
      <c r="M35" s="708"/>
      <c r="N35" s="708"/>
      <c r="O35" s="708"/>
      <c r="P35" s="708"/>
      <c r="Q35" s="708"/>
      <c r="R35" s="708"/>
      <c r="S35" s="708"/>
      <c r="T35" s="708"/>
      <c r="U35" s="614"/>
    </row>
    <row r="36" spans="1:21" s="66" customFormat="1" ht="20.100000000000001" customHeight="1" x14ac:dyDescent="0.2">
      <c r="A36" s="70" t="s">
        <v>120</v>
      </c>
      <c r="B36" s="77" t="s">
        <v>119</v>
      </c>
      <c r="C36" s="704"/>
      <c r="D36" s="702"/>
      <c r="E36" s="68">
        <v>786309223875</v>
      </c>
      <c r="F36" s="67">
        <v>3</v>
      </c>
      <c r="G36" s="708"/>
      <c r="H36" s="708"/>
      <c r="I36" s="708"/>
      <c r="J36" s="708"/>
      <c r="K36" s="708"/>
      <c r="L36" s="708"/>
      <c r="M36" s="708"/>
      <c r="N36" s="708"/>
      <c r="O36" s="708"/>
      <c r="P36" s="708"/>
      <c r="Q36" s="708"/>
      <c r="R36" s="708"/>
      <c r="S36" s="708"/>
      <c r="T36" s="708"/>
      <c r="U36" s="614"/>
    </row>
    <row r="37" spans="1:21" s="66" customFormat="1" ht="20.100000000000001" customHeight="1" x14ac:dyDescent="0.2">
      <c r="A37" s="70" t="s">
        <v>118</v>
      </c>
      <c r="B37" s="77" t="s">
        <v>117</v>
      </c>
      <c r="C37" s="704"/>
      <c r="D37" s="702"/>
      <c r="E37" s="68">
        <v>786309223899</v>
      </c>
      <c r="F37" s="67">
        <v>4</v>
      </c>
      <c r="G37" s="708"/>
      <c r="H37" s="708"/>
      <c r="I37" s="708"/>
      <c r="J37" s="708"/>
      <c r="K37" s="708"/>
      <c r="L37" s="708"/>
      <c r="M37" s="708"/>
      <c r="N37" s="708"/>
      <c r="O37" s="708"/>
      <c r="P37" s="708"/>
      <c r="Q37" s="708"/>
      <c r="R37" s="708"/>
      <c r="S37" s="708"/>
      <c r="T37" s="708"/>
      <c r="U37" s="614"/>
    </row>
    <row r="38" spans="1:21" s="11" customFormat="1" ht="75" customHeight="1" x14ac:dyDescent="0.2">
      <c r="A38" s="75" t="s">
        <v>115</v>
      </c>
      <c r="B38" s="49" t="s">
        <v>114</v>
      </c>
      <c r="C38" s="713"/>
      <c r="D38" s="709" t="s">
        <v>113</v>
      </c>
      <c r="E38" s="74" t="s">
        <v>112</v>
      </c>
      <c r="F38" s="48">
        <v>10</v>
      </c>
      <c r="G38" s="48">
        <v>10</v>
      </c>
      <c r="H38" s="51">
        <v>25.4</v>
      </c>
      <c r="I38" s="51">
        <v>12</v>
      </c>
      <c r="J38" s="51">
        <v>15.75</v>
      </c>
      <c r="K38" s="51">
        <v>17.75</v>
      </c>
      <c r="L38" s="51">
        <f>(K38*J38*I38)/1728</f>
        <v>1.94140625</v>
      </c>
      <c r="M38" s="56">
        <v>24.2</v>
      </c>
      <c r="N38" s="51">
        <v>15.25</v>
      </c>
      <c r="O38" s="51">
        <v>11.125</v>
      </c>
      <c r="P38" s="51">
        <v>17.125</v>
      </c>
      <c r="Q38" s="51">
        <f>(P38*O38*N38)/1728</f>
        <v>1.6813444914641205</v>
      </c>
      <c r="R38" s="73" t="s">
        <v>23</v>
      </c>
      <c r="S38" s="72">
        <v>4.24</v>
      </c>
      <c r="T38" s="72">
        <f>S38*F38</f>
        <v>42.400000000000006</v>
      </c>
      <c r="U38" s="614"/>
    </row>
    <row r="39" spans="1:21" s="66" customFormat="1" ht="20.100000000000001" customHeight="1" x14ac:dyDescent="0.2">
      <c r="A39" s="78" t="s">
        <v>111</v>
      </c>
      <c r="B39" s="77" t="s">
        <v>110</v>
      </c>
      <c r="C39" s="713"/>
      <c r="D39" s="710"/>
      <c r="E39" s="68">
        <v>786309105966</v>
      </c>
      <c r="F39" s="67">
        <v>10</v>
      </c>
      <c r="G39" s="711"/>
      <c r="H39" s="712"/>
      <c r="I39" s="712"/>
      <c r="J39" s="712"/>
      <c r="K39" s="712"/>
      <c r="L39" s="712"/>
      <c r="M39" s="712"/>
      <c r="N39" s="712"/>
      <c r="O39" s="712"/>
      <c r="P39" s="712"/>
      <c r="Q39" s="712"/>
      <c r="R39" s="712"/>
      <c r="S39" s="712"/>
      <c r="T39" s="712"/>
      <c r="U39" s="614"/>
    </row>
    <row r="40" spans="1:21" s="11" customFormat="1" ht="75" customHeight="1" x14ac:dyDescent="0.2">
      <c r="A40" s="76" t="s">
        <v>109</v>
      </c>
      <c r="B40" s="49" t="s">
        <v>108</v>
      </c>
      <c r="C40" s="704"/>
      <c r="D40" s="702" t="s">
        <v>96</v>
      </c>
      <c r="E40" s="74" t="s">
        <v>107</v>
      </c>
      <c r="F40" s="48">
        <v>48</v>
      </c>
      <c r="G40" s="48">
        <v>1</v>
      </c>
      <c r="H40" s="56">
        <v>17.2</v>
      </c>
      <c r="I40" s="56">
        <v>13.25</v>
      </c>
      <c r="J40" s="56">
        <v>14.25</v>
      </c>
      <c r="K40" s="56">
        <v>12.875</v>
      </c>
      <c r="L40" s="56">
        <f>(K40*J40*I40)/1728</f>
        <v>1.4068060980902777</v>
      </c>
      <c r="M40" s="56">
        <v>16.2</v>
      </c>
      <c r="N40" s="56">
        <v>13.5</v>
      </c>
      <c r="O40" s="56">
        <v>12.5</v>
      </c>
      <c r="P40" s="56">
        <v>12.125</v>
      </c>
      <c r="Q40" s="56">
        <f>(P40*O40*N40)/1728</f>
        <v>1.18408203125</v>
      </c>
      <c r="R40" s="73" t="s">
        <v>23</v>
      </c>
      <c r="S40" s="72">
        <v>1.23</v>
      </c>
      <c r="T40" s="72">
        <f>S40*F40</f>
        <v>59.04</v>
      </c>
      <c r="U40" s="614"/>
    </row>
    <row r="41" spans="1:21" s="66" customFormat="1" ht="20.100000000000001" customHeight="1" x14ac:dyDescent="0.2">
      <c r="A41" s="70" t="s">
        <v>106</v>
      </c>
      <c r="B41" s="69" t="s">
        <v>105</v>
      </c>
      <c r="C41" s="704"/>
      <c r="D41" s="702"/>
      <c r="E41" s="68">
        <v>786309223912</v>
      </c>
      <c r="F41" s="67">
        <v>10</v>
      </c>
      <c r="G41" s="703"/>
      <c r="H41" s="703"/>
      <c r="I41" s="703"/>
      <c r="J41" s="703"/>
      <c r="K41" s="703"/>
      <c r="L41" s="703"/>
      <c r="M41" s="703"/>
      <c r="N41" s="703"/>
      <c r="O41" s="703"/>
      <c r="P41" s="703"/>
      <c r="Q41" s="703"/>
      <c r="R41" s="703"/>
      <c r="S41" s="703"/>
      <c r="T41" s="703"/>
      <c r="U41" s="614"/>
    </row>
    <row r="42" spans="1:21" s="66" customFormat="1" ht="20.100000000000001" customHeight="1" x14ac:dyDescent="0.2">
      <c r="A42" s="70" t="s">
        <v>104</v>
      </c>
      <c r="B42" s="69" t="s">
        <v>103</v>
      </c>
      <c r="C42" s="704"/>
      <c r="D42" s="702"/>
      <c r="E42" s="68">
        <v>786309223929</v>
      </c>
      <c r="F42" s="67">
        <v>10</v>
      </c>
      <c r="G42" s="703"/>
      <c r="H42" s="703"/>
      <c r="I42" s="703"/>
      <c r="J42" s="703"/>
      <c r="K42" s="703"/>
      <c r="L42" s="703"/>
      <c r="M42" s="703"/>
      <c r="N42" s="703"/>
      <c r="O42" s="703"/>
      <c r="P42" s="703"/>
      <c r="Q42" s="703"/>
      <c r="R42" s="703"/>
      <c r="S42" s="703"/>
      <c r="T42" s="703"/>
      <c r="U42" s="614"/>
    </row>
    <row r="43" spans="1:21" s="66" customFormat="1" ht="20.100000000000001" customHeight="1" x14ac:dyDescent="0.2">
      <c r="A43" s="70" t="s">
        <v>102</v>
      </c>
      <c r="B43" s="71" t="s">
        <v>101</v>
      </c>
      <c r="C43" s="704"/>
      <c r="D43" s="702"/>
      <c r="E43" s="68">
        <v>786309223936</v>
      </c>
      <c r="F43" s="67">
        <v>14</v>
      </c>
      <c r="G43" s="703"/>
      <c r="H43" s="703"/>
      <c r="I43" s="703"/>
      <c r="J43" s="703"/>
      <c r="K43" s="703"/>
      <c r="L43" s="703"/>
      <c r="M43" s="703"/>
      <c r="N43" s="703"/>
      <c r="O43" s="703"/>
      <c r="P43" s="703"/>
      <c r="Q43" s="703"/>
      <c r="R43" s="703"/>
      <c r="S43" s="703"/>
      <c r="T43" s="703"/>
      <c r="U43" s="614"/>
    </row>
    <row r="44" spans="1:21" s="66" customFormat="1" ht="20.100000000000001" customHeight="1" x14ac:dyDescent="0.2">
      <c r="A44" s="70" t="s">
        <v>100</v>
      </c>
      <c r="B44" s="69" t="s">
        <v>99</v>
      </c>
      <c r="C44" s="704"/>
      <c r="D44" s="702"/>
      <c r="E44" s="68">
        <v>786309223943</v>
      </c>
      <c r="F44" s="67">
        <v>14</v>
      </c>
      <c r="G44" s="703"/>
      <c r="H44" s="703"/>
      <c r="I44" s="703"/>
      <c r="J44" s="703"/>
      <c r="K44" s="703"/>
      <c r="L44" s="703"/>
      <c r="M44" s="703"/>
      <c r="N44" s="703"/>
      <c r="O44" s="703"/>
      <c r="P44" s="703"/>
      <c r="Q44" s="703"/>
      <c r="R44" s="703"/>
      <c r="S44" s="703"/>
      <c r="T44" s="703"/>
      <c r="U44" s="614"/>
    </row>
    <row r="45" spans="1:21" s="11" customFormat="1" ht="75" customHeight="1" x14ac:dyDescent="0.2">
      <c r="A45" s="75" t="s">
        <v>98</v>
      </c>
      <c r="B45" s="49" t="s">
        <v>97</v>
      </c>
      <c r="C45" s="704"/>
      <c r="D45" s="702" t="s">
        <v>96</v>
      </c>
      <c r="E45" s="74" t="s">
        <v>95</v>
      </c>
      <c r="F45" s="48">
        <v>48</v>
      </c>
      <c r="G45" s="48">
        <v>1</v>
      </c>
      <c r="H45" s="56">
        <v>17.2</v>
      </c>
      <c r="I45" s="56">
        <v>13.25</v>
      </c>
      <c r="J45" s="56">
        <v>14.25</v>
      </c>
      <c r="K45" s="56">
        <v>12.875</v>
      </c>
      <c r="L45" s="56">
        <f>(K45*J45*I45)/1728</f>
        <v>1.4068060980902777</v>
      </c>
      <c r="M45" s="56">
        <v>16.2</v>
      </c>
      <c r="N45" s="56">
        <v>13.5</v>
      </c>
      <c r="O45" s="56">
        <v>12.5</v>
      </c>
      <c r="P45" s="56">
        <v>12.125</v>
      </c>
      <c r="Q45" s="56">
        <f>(P45*O45*N45)/1728</f>
        <v>1.18408203125</v>
      </c>
      <c r="R45" s="73" t="s">
        <v>23</v>
      </c>
      <c r="S45" s="72">
        <v>1.1399999999999999</v>
      </c>
      <c r="T45" s="72">
        <f>S45*F45</f>
        <v>54.72</v>
      </c>
      <c r="U45" s="614"/>
    </row>
    <row r="46" spans="1:21" s="66" customFormat="1" ht="20.100000000000001" customHeight="1" x14ac:dyDescent="0.2">
      <c r="A46" s="70" t="s">
        <v>94</v>
      </c>
      <c r="B46" s="69" t="s">
        <v>93</v>
      </c>
      <c r="C46" s="704"/>
      <c r="D46" s="702"/>
      <c r="E46" s="68" t="s">
        <v>92</v>
      </c>
      <c r="F46" s="67">
        <v>10</v>
      </c>
      <c r="G46" s="703"/>
      <c r="H46" s="703"/>
      <c r="I46" s="703"/>
      <c r="J46" s="703"/>
      <c r="K46" s="703"/>
      <c r="L46" s="703"/>
      <c r="M46" s="703"/>
      <c r="N46" s="703"/>
      <c r="O46" s="703"/>
      <c r="P46" s="703"/>
      <c r="Q46" s="703"/>
      <c r="R46" s="703"/>
      <c r="S46" s="703"/>
      <c r="T46" s="703"/>
      <c r="U46" s="614"/>
    </row>
    <row r="47" spans="1:21" s="66" customFormat="1" ht="20.100000000000001" customHeight="1" x14ac:dyDescent="0.2">
      <c r="A47" s="70" t="s">
        <v>91</v>
      </c>
      <c r="B47" s="69" t="s">
        <v>90</v>
      </c>
      <c r="C47" s="704"/>
      <c r="D47" s="702"/>
      <c r="E47" s="68" t="s">
        <v>89</v>
      </c>
      <c r="F47" s="67">
        <v>10</v>
      </c>
      <c r="G47" s="703"/>
      <c r="H47" s="703"/>
      <c r="I47" s="703"/>
      <c r="J47" s="703"/>
      <c r="K47" s="703"/>
      <c r="L47" s="703"/>
      <c r="M47" s="703"/>
      <c r="N47" s="703"/>
      <c r="O47" s="703"/>
      <c r="P47" s="703"/>
      <c r="Q47" s="703"/>
      <c r="R47" s="703"/>
      <c r="S47" s="703"/>
      <c r="T47" s="703"/>
      <c r="U47" s="614"/>
    </row>
    <row r="48" spans="1:21" s="66" customFormat="1" ht="20.100000000000001" customHeight="1" x14ac:dyDescent="0.2">
      <c r="A48" s="70" t="s">
        <v>88</v>
      </c>
      <c r="B48" s="71" t="s">
        <v>87</v>
      </c>
      <c r="C48" s="704"/>
      <c r="D48" s="702"/>
      <c r="E48" s="68" t="s">
        <v>86</v>
      </c>
      <c r="F48" s="67">
        <v>14</v>
      </c>
      <c r="G48" s="703"/>
      <c r="H48" s="703"/>
      <c r="I48" s="703"/>
      <c r="J48" s="703"/>
      <c r="K48" s="703"/>
      <c r="L48" s="703"/>
      <c r="M48" s="703"/>
      <c r="N48" s="703"/>
      <c r="O48" s="703"/>
      <c r="P48" s="703"/>
      <c r="Q48" s="703"/>
      <c r="R48" s="703"/>
      <c r="S48" s="703"/>
      <c r="T48" s="703"/>
      <c r="U48" s="614"/>
    </row>
    <row r="49" spans="1:21" s="66" customFormat="1" ht="20.100000000000001" customHeight="1" x14ac:dyDescent="0.2">
      <c r="A49" s="70" t="s">
        <v>85</v>
      </c>
      <c r="B49" s="69" t="s">
        <v>84</v>
      </c>
      <c r="C49" s="704"/>
      <c r="D49" s="702"/>
      <c r="E49" s="68" t="s">
        <v>83</v>
      </c>
      <c r="F49" s="67">
        <v>14</v>
      </c>
      <c r="G49" s="703"/>
      <c r="H49" s="703"/>
      <c r="I49" s="703"/>
      <c r="J49" s="703"/>
      <c r="K49" s="703"/>
      <c r="L49" s="703"/>
      <c r="M49" s="703"/>
      <c r="N49" s="703"/>
      <c r="O49" s="703"/>
      <c r="P49" s="703"/>
      <c r="Q49" s="703"/>
      <c r="R49" s="703"/>
      <c r="S49" s="703"/>
      <c r="T49" s="703"/>
      <c r="U49" s="614"/>
    </row>
  </sheetData>
  <mergeCells count="40">
    <mergeCell ref="C16:C19"/>
    <mergeCell ref="D16:D19"/>
    <mergeCell ref="G17:T19"/>
    <mergeCell ref="G27:T27"/>
    <mergeCell ref="C20:C21"/>
    <mergeCell ref="D20:D21"/>
    <mergeCell ref="G21:T21"/>
    <mergeCell ref="G23:T25"/>
    <mergeCell ref="D22:D25"/>
    <mergeCell ref="C22:C25"/>
    <mergeCell ref="A12:T13"/>
    <mergeCell ref="A14:G14"/>
    <mergeCell ref="H14:L14"/>
    <mergeCell ref="M14:Q14"/>
    <mergeCell ref="S14:T14"/>
    <mergeCell ref="A2:T2"/>
    <mergeCell ref="A3:T3"/>
    <mergeCell ref="A4:T4"/>
    <mergeCell ref="A5:T5"/>
    <mergeCell ref="A10:E10"/>
    <mergeCell ref="G35:T37"/>
    <mergeCell ref="D34:D37"/>
    <mergeCell ref="D38:D39"/>
    <mergeCell ref="G39:T39"/>
    <mergeCell ref="C38:C39"/>
    <mergeCell ref="C32:C33"/>
    <mergeCell ref="D32:D33"/>
    <mergeCell ref="C34:C37"/>
    <mergeCell ref="G33:T33"/>
    <mergeCell ref="C28:C31"/>
    <mergeCell ref="G29:T31"/>
    <mergeCell ref="D28:D31"/>
    <mergeCell ref="D26:D27"/>
    <mergeCell ref="C26:C27"/>
    <mergeCell ref="D45:D49"/>
    <mergeCell ref="G46:T49"/>
    <mergeCell ref="C40:C44"/>
    <mergeCell ref="D40:D44"/>
    <mergeCell ref="G41:T44"/>
    <mergeCell ref="C45:C49"/>
  </mergeCells>
  <dataValidations count="1">
    <dataValidation type="textLength" allowBlank="1" showInputMessage="1" showErrorMessage="1" sqref="B45 B16:B40" xr:uid="{A9DF251D-452D-4170-A4EE-D83E75F2B0BE}">
      <formula1>1</formula1>
      <formula2>30</formula2>
    </dataValidation>
  </dataValidations>
  <printOptions horizontalCentered="1"/>
  <pageMargins left="0.25" right="0.25" top="0.75" bottom="0.75" header="0.3" footer="0.3"/>
  <pageSetup scale="49" fitToHeight="0" orientation="landscape" r:id="rId1"/>
  <headerFooter alignWithMargins="0">
    <oddFooter>&amp;LPricing Valid Thru 8/31/2024&amp;C&amp;P of &amp;N&amp;R
All Information is Subject to Change</oddFooter>
  </headerFooter>
  <rowBreaks count="2" manualBreakCount="2">
    <brk id="25" max="16383" man="1"/>
    <brk id="33" max="2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58F56-4227-45FF-85BB-5680D57C835E}">
  <sheetPr>
    <pageSetUpPr fitToPage="1"/>
  </sheetPr>
  <dimension ref="A1:V41"/>
  <sheetViews>
    <sheetView view="pageBreakPreview" zoomScale="70" zoomScaleNormal="100" zoomScaleSheetLayoutView="70" zoomScalePageLayoutView="60" workbookViewId="0">
      <selection activeCell="E24" sqref="E24"/>
    </sheetView>
  </sheetViews>
  <sheetFormatPr defaultRowHeight="14.25" x14ac:dyDescent="0.2"/>
  <cols>
    <col min="1" max="1" width="23.28515625" style="620" customWidth="1"/>
    <col min="2" max="2" width="53.7109375" style="620" bestFit="1" customWidth="1"/>
    <col min="3" max="3" width="29.85546875" style="620" customWidth="1"/>
    <col min="4" max="4" width="39.28515625" style="620" customWidth="1"/>
    <col min="5" max="5" width="23.28515625" style="620" customWidth="1"/>
    <col min="6" max="18" width="9" style="620" customWidth="1"/>
    <col min="19" max="19" width="11.140625" style="620" customWidth="1"/>
    <col min="20" max="20" width="14.85546875" style="620" customWidth="1"/>
    <col min="21" max="22" width="9.42578125" style="620" customWidth="1"/>
    <col min="23" max="24" width="8.42578125" style="620" customWidth="1"/>
    <col min="25" max="16384" width="9.140625" style="620"/>
  </cols>
  <sheetData>
    <row r="1" spans="1:22" s="618" customFormat="1" ht="23.25" customHeight="1" x14ac:dyDescent="0.2">
      <c r="A1" s="1061" t="s">
        <v>55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  <c r="L1" s="1062"/>
      <c r="M1" s="1062"/>
      <c r="N1" s="1062"/>
      <c r="O1" s="1062"/>
      <c r="P1" s="1062"/>
      <c r="Q1" s="1062"/>
      <c r="R1" s="1062"/>
      <c r="S1" s="1062"/>
      <c r="T1" s="1062"/>
    </row>
    <row r="2" spans="1:22" s="618" customFormat="1" ht="23.25" customHeight="1" x14ac:dyDescent="0.2">
      <c r="A2" s="1063" t="s">
        <v>2707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  <c r="L2" s="1064"/>
      <c r="M2" s="1064"/>
      <c r="N2" s="1064"/>
      <c r="O2" s="1064"/>
      <c r="P2" s="1064"/>
      <c r="Q2" s="1064"/>
      <c r="R2" s="1064"/>
      <c r="S2" s="1064"/>
      <c r="T2" s="1064"/>
    </row>
    <row r="3" spans="1:22" s="618" customFormat="1" ht="106.5" customHeight="1" x14ac:dyDescent="0.2">
      <c r="A3" s="1063" t="s">
        <v>2832</v>
      </c>
      <c r="B3" s="1064"/>
      <c r="C3" s="1064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</row>
    <row r="4" spans="1:22" s="618" customFormat="1" ht="23.25" customHeight="1" x14ac:dyDescent="0.2">
      <c r="A4" s="1063" t="s">
        <v>1962</v>
      </c>
      <c r="B4" s="1064"/>
      <c r="C4" s="1064"/>
      <c r="D4" s="1064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</row>
    <row r="5" spans="1:22" s="618" customFormat="1" ht="9" customHeight="1" x14ac:dyDescent="0.2">
      <c r="A5" s="1059"/>
      <c r="B5" s="1060"/>
      <c r="C5" s="1060"/>
      <c r="D5" s="1060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</row>
    <row r="6" spans="1:22" s="618" customFormat="1" ht="33.75" customHeight="1" x14ac:dyDescent="0.2">
      <c r="A6" s="1059"/>
      <c r="B6" s="1060"/>
      <c r="C6" s="1060"/>
      <c r="D6" s="1060"/>
      <c r="E6" s="1060"/>
      <c r="F6" s="1060"/>
      <c r="G6" s="1060"/>
      <c r="H6" s="1060"/>
      <c r="I6" s="1060"/>
      <c r="J6" s="1060"/>
      <c r="K6" s="1060"/>
      <c r="L6" s="1060"/>
      <c r="M6" s="1060"/>
      <c r="N6" s="1060"/>
      <c r="O6" s="1060"/>
      <c r="P6" s="1060"/>
      <c r="Q6" s="1060"/>
      <c r="R6" s="1060"/>
      <c r="S6" s="1060"/>
      <c r="T6" s="1060"/>
    </row>
    <row r="7" spans="1:22" ht="15" x14ac:dyDescent="0.25">
      <c r="A7" s="619"/>
    </row>
    <row r="8" spans="1:22" ht="15" x14ac:dyDescent="0.25">
      <c r="A8" s="619"/>
    </row>
    <row r="9" spans="1:22" ht="15.75" thickBot="1" x14ac:dyDescent="0.3">
      <c r="A9" s="621"/>
    </row>
    <row r="10" spans="1:22" ht="27" thickBot="1" x14ac:dyDescent="0.45">
      <c r="A10" s="1104" t="s">
        <v>2899</v>
      </c>
      <c r="B10" s="1105"/>
      <c r="C10" s="1105"/>
      <c r="D10" s="1105"/>
      <c r="E10" s="1105"/>
      <c r="F10" s="1105"/>
      <c r="G10" s="1105"/>
      <c r="H10" s="1105"/>
      <c r="I10" s="1105"/>
      <c r="J10" s="1105"/>
      <c r="K10" s="1105"/>
      <c r="L10" s="1105"/>
      <c r="M10" s="1105"/>
      <c r="N10" s="1105"/>
      <c r="O10" s="1105"/>
      <c r="P10" s="1105"/>
      <c r="Q10" s="1105"/>
      <c r="R10" s="1105"/>
      <c r="S10" s="1105"/>
      <c r="T10" s="1105"/>
    </row>
    <row r="11" spans="1:22" s="661" customFormat="1" ht="18" customHeight="1" x14ac:dyDescent="0.2">
      <c r="A11" s="1106" t="s">
        <v>5</v>
      </c>
      <c r="B11" s="1107"/>
      <c r="C11" s="1107"/>
      <c r="D11" s="1107"/>
      <c r="E11" s="1107"/>
      <c r="F11" s="1107"/>
      <c r="G11" s="1107"/>
      <c r="H11" s="1108" t="s">
        <v>6</v>
      </c>
      <c r="I11" s="1109"/>
      <c r="J11" s="1109"/>
      <c r="K11" s="1109"/>
      <c r="L11" s="1109"/>
      <c r="M11" s="1109" t="s">
        <v>7</v>
      </c>
      <c r="N11" s="1109"/>
      <c r="O11" s="1109"/>
      <c r="P11" s="1109"/>
      <c r="Q11" s="1109"/>
      <c r="R11" s="660"/>
      <c r="S11" s="1110" t="s">
        <v>39</v>
      </c>
      <c r="T11" s="1111"/>
    </row>
    <row r="12" spans="1:22" s="661" customFormat="1" ht="18" customHeight="1" x14ac:dyDescent="0.2">
      <c r="A12" s="662" t="s">
        <v>8</v>
      </c>
      <c r="B12" s="663" t="s">
        <v>9</v>
      </c>
      <c r="C12" s="664" t="s">
        <v>20</v>
      </c>
      <c r="D12" s="664" t="s">
        <v>21</v>
      </c>
      <c r="E12" s="665" t="s">
        <v>10</v>
      </c>
      <c r="F12" s="665" t="s">
        <v>11</v>
      </c>
      <c r="G12" s="665" t="s">
        <v>12</v>
      </c>
      <c r="H12" s="665" t="s">
        <v>13</v>
      </c>
      <c r="I12" s="665" t="s">
        <v>19</v>
      </c>
      <c r="J12" s="665" t="s">
        <v>14</v>
      </c>
      <c r="K12" s="665" t="s">
        <v>15</v>
      </c>
      <c r="L12" s="665" t="s">
        <v>16</v>
      </c>
      <c r="M12" s="666" t="s">
        <v>13</v>
      </c>
      <c r="N12" s="665" t="s">
        <v>19</v>
      </c>
      <c r="O12" s="665" t="s">
        <v>14</v>
      </c>
      <c r="P12" s="665" t="s">
        <v>15</v>
      </c>
      <c r="Q12" s="665" t="s">
        <v>16</v>
      </c>
      <c r="R12" s="666" t="s">
        <v>4</v>
      </c>
      <c r="S12" s="667" t="s">
        <v>17</v>
      </c>
      <c r="T12" s="668" t="s">
        <v>18</v>
      </c>
    </row>
    <row r="13" spans="1:22" s="623" customFormat="1" ht="75" customHeight="1" x14ac:dyDescent="0.2">
      <c r="A13" s="631" t="s">
        <v>2833</v>
      </c>
      <c r="B13" s="632" t="s">
        <v>2834</v>
      </c>
      <c r="C13" s="1073"/>
      <c r="D13" s="1074" t="s">
        <v>2835</v>
      </c>
      <c r="E13" s="669" t="s">
        <v>2836</v>
      </c>
      <c r="F13" s="634">
        <v>36</v>
      </c>
      <c r="G13" s="634">
        <v>12</v>
      </c>
      <c r="H13" s="636">
        <v>3.8</v>
      </c>
      <c r="I13" s="636">
        <v>4.875</v>
      </c>
      <c r="J13" s="636">
        <v>7.75</v>
      </c>
      <c r="K13" s="636">
        <v>9.5</v>
      </c>
      <c r="L13" s="636">
        <f>(I13*J13*K13)/1728</f>
        <v>0.20770941840277779</v>
      </c>
      <c r="M13" s="636">
        <v>1</v>
      </c>
      <c r="N13" s="636">
        <v>7.25</v>
      </c>
      <c r="O13" s="636">
        <v>3.75</v>
      </c>
      <c r="P13" s="636">
        <v>3.25</v>
      </c>
      <c r="Q13" s="636">
        <f>(N13*O13*P13)/1728</f>
        <v>5.1133897569444448E-2</v>
      </c>
      <c r="R13" s="670" t="s">
        <v>23</v>
      </c>
      <c r="S13" s="638">
        <v>1.05</v>
      </c>
      <c r="T13" s="638">
        <f>S13*F13</f>
        <v>37.800000000000004</v>
      </c>
      <c r="U13" s="686"/>
    </row>
    <row r="14" spans="1:22" s="640" customFormat="1" ht="18" customHeight="1" x14ac:dyDescent="0.2">
      <c r="A14" s="639" t="s">
        <v>2837</v>
      </c>
      <c r="B14" s="480" t="s">
        <v>2838</v>
      </c>
      <c r="C14" s="1073"/>
      <c r="D14" s="1074"/>
      <c r="E14" s="671">
        <v>786309236004</v>
      </c>
      <c r="F14" s="643">
        <v>6</v>
      </c>
      <c r="G14" s="1112"/>
      <c r="H14" s="1113"/>
      <c r="I14" s="1113"/>
      <c r="J14" s="1113"/>
      <c r="K14" s="1113"/>
      <c r="L14" s="1113"/>
      <c r="M14" s="1113"/>
      <c r="N14" s="1113"/>
      <c r="O14" s="1113"/>
      <c r="P14" s="1113"/>
      <c r="Q14" s="1113"/>
      <c r="R14" s="1113"/>
      <c r="S14" s="1113"/>
      <c r="T14" s="1113"/>
      <c r="U14" s="686"/>
      <c r="V14" s="623"/>
    </row>
    <row r="15" spans="1:22" s="640" customFormat="1" ht="18" customHeight="1" x14ac:dyDescent="0.2">
      <c r="A15" s="639" t="s">
        <v>2839</v>
      </c>
      <c r="B15" s="480" t="s">
        <v>2840</v>
      </c>
      <c r="C15" s="1073"/>
      <c r="D15" s="1074"/>
      <c r="E15" s="671">
        <v>786309236011</v>
      </c>
      <c r="F15" s="643">
        <v>6</v>
      </c>
      <c r="G15" s="1114"/>
      <c r="H15" s="1115"/>
      <c r="I15" s="1115"/>
      <c r="J15" s="1115"/>
      <c r="K15" s="1115"/>
      <c r="L15" s="1115"/>
      <c r="M15" s="1115"/>
      <c r="N15" s="1115"/>
      <c r="O15" s="1115"/>
      <c r="P15" s="1115"/>
      <c r="Q15" s="1115"/>
      <c r="R15" s="1115"/>
      <c r="S15" s="1115"/>
      <c r="T15" s="1115"/>
      <c r="U15" s="686"/>
      <c r="V15" s="623"/>
    </row>
    <row r="16" spans="1:22" s="640" customFormat="1" ht="18" customHeight="1" x14ac:dyDescent="0.2">
      <c r="A16" s="639" t="s">
        <v>2841</v>
      </c>
      <c r="B16" s="480" t="s">
        <v>2842</v>
      </c>
      <c r="C16" s="1073"/>
      <c r="D16" s="1074"/>
      <c r="E16" s="671">
        <v>786309236028</v>
      </c>
      <c r="F16" s="643">
        <v>6</v>
      </c>
      <c r="G16" s="1114"/>
      <c r="H16" s="1115"/>
      <c r="I16" s="1115"/>
      <c r="J16" s="1115"/>
      <c r="K16" s="1115"/>
      <c r="L16" s="1115"/>
      <c r="M16" s="1115"/>
      <c r="N16" s="1115"/>
      <c r="O16" s="1115"/>
      <c r="P16" s="1115"/>
      <c r="Q16" s="1115"/>
      <c r="R16" s="1115"/>
      <c r="S16" s="1115"/>
      <c r="T16" s="1115"/>
      <c r="U16" s="686"/>
      <c r="V16" s="623"/>
    </row>
    <row r="17" spans="1:22" s="640" customFormat="1" ht="18" customHeight="1" x14ac:dyDescent="0.2">
      <c r="A17" s="639" t="s">
        <v>2843</v>
      </c>
      <c r="B17" s="480" t="s">
        <v>2844</v>
      </c>
      <c r="C17" s="1073"/>
      <c r="D17" s="1074"/>
      <c r="E17" s="671">
        <v>786309236035</v>
      </c>
      <c r="F17" s="643">
        <v>6</v>
      </c>
      <c r="G17" s="1114"/>
      <c r="H17" s="1115"/>
      <c r="I17" s="1115"/>
      <c r="J17" s="1115"/>
      <c r="K17" s="1115"/>
      <c r="L17" s="1115"/>
      <c r="M17" s="1115"/>
      <c r="N17" s="1115"/>
      <c r="O17" s="1115"/>
      <c r="P17" s="1115"/>
      <c r="Q17" s="1115"/>
      <c r="R17" s="1115"/>
      <c r="S17" s="1115"/>
      <c r="T17" s="1115"/>
      <c r="U17" s="686"/>
      <c r="V17" s="623"/>
    </row>
    <row r="18" spans="1:22" s="640" customFormat="1" ht="18" customHeight="1" x14ac:dyDescent="0.2">
      <c r="A18" s="639" t="s">
        <v>2845</v>
      </c>
      <c r="B18" s="480" t="s">
        <v>2846</v>
      </c>
      <c r="C18" s="1073"/>
      <c r="D18" s="1074"/>
      <c r="E18" s="671">
        <v>786309236042</v>
      </c>
      <c r="F18" s="643">
        <v>6</v>
      </c>
      <c r="G18" s="1114"/>
      <c r="H18" s="1115"/>
      <c r="I18" s="1115"/>
      <c r="J18" s="1115"/>
      <c r="K18" s="1115"/>
      <c r="L18" s="1115"/>
      <c r="M18" s="1115"/>
      <c r="N18" s="1115"/>
      <c r="O18" s="1115"/>
      <c r="P18" s="1115"/>
      <c r="Q18" s="1115"/>
      <c r="R18" s="1115"/>
      <c r="S18" s="1115"/>
      <c r="T18" s="1115"/>
      <c r="U18" s="686"/>
      <c r="V18" s="623"/>
    </row>
    <row r="19" spans="1:22" s="640" customFormat="1" ht="18" customHeight="1" x14ac:dyDescent="0.2">
      <c r="A19" s="639" t="s">
        <v>2847</v>
      </c>
      <c r="B19" s="480" t="s">
        <v>2848</v>
      </c>
      <c r="C19" s="1073"/>
      <c r="D19" s="1074"/>
      <c r="E19" s="671">
        <v>786309236059</v>
      </c>
      <c r="F19" s="643">
        <v>6</v>
      </c>
      <c r="G19" s="1116"/>
      <c r="H19" s="1117"/>
      <c r="I19" s="1117"/>
      <c r="J19" s="1117"/>
      <c r="K19" s="1117"/>
      <c r="L19" s="1117"/>
      <c r="M19" s="1117"/>
      <c r="N19" s="1117"/>
      <c r="O19" s="1117"/>
      <c r="P19" s="1117"/>
      <c r="Q19" s="1117"/>
      <c r="R19" s="1117"/>
      <c r="S19" s="1117"/>
      <c r="T19" s="1117"/>
      <c r="U19" s="686"/>
      <c r="V19" s="623"/>
    </row>
    <row r="20" spans="1:22" s="623" customFormat="1" ht="75" customHeight="1" x14ac:dyDescent="0.2">
      <c r="A20" s="631" t="s">
        <v>2849</v>
      </c>
      <c r="B20" s="632" t="s">
        <v>2850</v>
      </c>
      <c r="C20" s="1073"/>
      <c r="D20" s="1074" t="s">
        <v>2851</v>
      </c>
      <c r="E20" s="669" t="s">
        <v>2852</v>
      </c>
      <c r="F20" s="634">
        <v>36</v>
      </c>
      <c r="G20" s="634">
        <v>12</v>
      </c>
      <c r="H20" s="636">
        <v>5.8</v>
      </c>
      <c r="I20" s="636">
        <v>6.5</v>
      </c>
      <c r="J20" s="636">
        <v>10.625</v>
      </c>
      <c r="K20" s="636">
        <v>8.5</v>
      </c>
      <c r="L20" s="636">
        <f>(I20*J20*K20)/1728</f>
        <v>0.33971715856481483</v>
      </c>
      <c r="M20" s="636">
        <v>1.8</v>
      </c>
      <c r="N20" s="636">
        <v>10</v>
      </c>
      <c r="O20" s="636">
        <v>5.25</v>
      </c>
      <c r="P20" s="636">
        <v>2.75</v>
      </c>
      <c r="Q20" s="636">
        <f>(N20*O20*P20)/1728</f>
        <v>8.3550347222222224E-2</v>
      </c>
      <c r="R20" s="670" t="s">
        <v>23</v>
      </c>
      <c r="S20" s="638">
        <v>1.05</v>
      </c>
      <c r="T20" s="638">
        <f>S20*F20</f>
        <v>37.800000000000004</v>
      </c>
      <c r="U20" s="686"/>
    </row>
    <row r="21" spans="1:22" s="640" customFormat="1" ht="18" customHeight="1" x14ac:dyDescent="0.2">
      <c r="A21" s="639" t="s">
        <v>2853</v>
      </c>
      <c r="B21" s="480" t="s">
        <v>2854</v>
      </c>
      <c r="C21" s="1073"/>
      <c r="D21" s="1074"/>
      <c r="E21" s="672">
        <v>786309236073</v>
      </c>
      <c r="F21" s="643">
        <v>6</v>
      </c>
      <c r="G21" s="1112"/>
      <c r="H21" s="1113"/>
      <c r="I21" s="1113"/>
      <c r="J21" s="1113"/>
      <c r="K21" s="1113"/>
      <c r="L21" s="1113"/>
      <c r="M21" s="1113"/>
      <c r="N21" s="1113"/>
      <c r="O21" s="1113"/>
      <c r="P21" s="1113"/>
      <c r="Q21" s="1113"/>
      <c r="R21" s="1113"/>
      <c r="S21" s="1113"/>
      <c r="T21" s="1113"/>
      <c r="U21" s="686"/>
      <c r="V21" s="623"/>
    </row>
    <row r="22" spans="1:22" s="640" customFormat="1" ht="18" customHeight="1" x14ac:dyDescent="0.2">
      <c r="A22" s="639" t="s">
        <v>2855</v>
      </c>
      <c r="B22" s="480" t="s">
        <v>2856</v>
      </c>
      <c r="C22" s="1073"/>
      <c r="D22" s="1074"/>
      <c r="E22" s="672">
        <v>786309236080</v>
      </c>
      <c r="F22" s="643">
        <v>6</v>
      </c>
      <c r="G22" s="1114">
        <v>2</v>
      </c>
      <c r="H22" s="1115"/>
      <c r="I22" s="1115"/>
      <c r="J22" s="1115"/>
      <c r="K22" s="1115"/>
      <c r="L22" s="1115"/>
      <c r="M22" s="1115"/>
      <c r="N22" s="1115"/>
      <c r="O22" s="1115"/>
      <c r="P22" s="1115"/>
      <c r="Q22" s="1115"/>
      <c r="R22" s="1115"/>
      <c r="S22" s="1115"/>
      <c r="T22" s="1115"/>
      <c r="U22" s="686"/>
      <c r="V22" s="623"/>
    </row>
    <row r="23" spans="1:22" s="640" customFormat="1" ht="18" customHeight="1" x14ac:dyDescent="0.2">
      <c r="A23" s="639" t="s">
        <v>2857</v>
      </c>
      <c r="B23" s="480" t="s">
        <v>2858</v>
      </c>
      <c r="C23" s="1073"/>
      <c r="D23" s="1074"/>
      <c r="E23" s="673">
        <v>786309236097</v>
      </c>
      <c r="F23" s="643">
        <v>6</v>
      </c>
      <c r="G23" s="1114">
        <v>2</v>
      </c>
      <c r="H23" s="1115"/>
      <c r="I23" s="1115"/>
      <c r="J23" s="1115"/>
      <c r="K23" s="1115"/>
      <c r="L23" s="1115"/>
      <c r="M23" s="1115"/>
      <c r="N23" s="1115"/>
      <c r="O23" s="1115"/>
      <c r="P23" s="1115"/>
      <c r="Q23" s="1115"/>
      <c r="R23" s="1115"/>
      <c r="S23" s="1115"/>
      <c r="T23" s="1115"/>
      <c r="U23" s="686"/>
      <c r="V23" s="623"/>
    </row>
    <row r="24" spans="1:22" s="640" customFormat="1" ht="18" customHeight="1" x14ac:dyDescent="0.2">
      <c r="A24" s="639" t="s">
        <v>2859</v>
      </c>
      <c r="B24" s="480" t="s">
        <v>2860</v>
      </c>
      <c r="C24" s="1073"/>
      <c r="D24" s="1074"/>
      <c r="E24" s="672">
        <v>786309236103</v>
      </c>
      <c r="F24" s="643">
        <v>6</v>
      </c>
      <c r="G24" s="1114">
        <v>2</v>
      </c>
      <c r="H24" s="1115"/>
      <c r="I24" s="1115"/>
      <c r="J24" s="1115"/>
      <c r="K24" s="1115"/>
      <c r="L24" s="1115"/>
      <c r="M24" s="1115"/>
      <c r="N24" s="1115"/>
      <c r="O24" s="1115"/>
      <c r="P24" s="1115"/>
      <c r="Q24" s="1115"/>
      <c r="R24" s="1115"/>
      <c r="S24" s="1115"/>
      <c r="T24" s="1115"/>
      <c r="U24" s="686"/>
      <c r="V24" s="623"/>
    </row>
    <row r="25" spans="1:22" s="640" customFormat="1" ht="18" customHeight="1" x14ac:dyDescent="0.2">
      <c r="A25" s="639" t="s">
        <v>2861</v>
      </c>
      <c r="B25" s="480" t="s">
        <v>2862</v>
      </c>
      <c r="C25" s="1073"/>
      <c r="D25" s="1074"/>
      <c r="E25" s="672">
        <v>786309236110</v>
      </c>
      <c r="F25" s="643">
        <v>6</v>
      </c>
      <c r="G25" s="1114">
        <v>2</v>
      </c>
      <c r="H25" s="1115"/>
      <c r="I25" s="1115"/>
      <c r="J25" s="1115"/>
      <c r="K25" s="1115"/>
      <c r="L25" s="1115"/>
      <c r="M25" s="1115"/>
      <c r="N25" s="1115"/>
      <c r="O25" s="1115"/>
      <c r="P25" s="1115"/>
      <c r="Q25" s="1115"/>
      <c r="R25" s="1115"/>
      <c r="S25" s="1115"/>
      <c r="T25" s="1115"/>
      <c r="U25" s="686"/>
      <c r="V25" s="623"/>
    </row>
    <row r="26" spans="1:22" s="640" customFormat="1" ht="18" customHeight="1" x14ac:dyDescent="0.2">
      <c r="A26" s="639" t="s">
        <v>2863</v>
      </c>
      <c r="B26" s="480" t="s">
        <v>2864</v>
      </c>
      <c r="C26" s="1073"/>
      <c r="D26" s="1074"/>
      <c r="E26" s="672">
        <v>786309236127</v>
      </c>
      <c r="F26" s="643">
        <v>6</v>
      </c>
      <c r="G26" s="1116">
        <v>2</v>
      </c>
      <c r="H26" s="1117"/>
      <c r="I26" s="1117"/>
      <c r="J26" s="1117"/>
      <c r="K26" s="1117"/>
      <c r="L26" s="1117"/>
      <c r="M26" s="1117"/>
      <c r="N26" s="1117"/>
      <c r="O26" s="1117"/>
      <c r="P26" s="1117"/>
      <c r="Q26" s="1117"/>
      <c r="R26" s="1117"/>
      <c r="S26" s="1117"/>
      <c r="T26" s="1117"/>
      <c r="U26" s="686"/>
      <c r="V26" s="623"/>
    </row>
    <row r="27" spans="1:22" s="678" customFormat="1" ht="75" customHeight="1" x14ac:dyDescent="0.2">
      <c r="A27" s="674" t="s">
        <v>2865</v>
      </c>
      <c r="B27" s="674" t="s">
        <v>2866</v>
      </c>
      <c r="C27" s="1118" t="s">
        <v>2867</v>
      </c>
      <c r="D27" s="1095" t="s">
        <v>2868</v>
      </c>
      <c r="E27" s="675" t="s">
        <v>2869</v>
      </c>
      <c r="F27" s="676">
        <v>144</v>
      </c>
      <c r="G27" s="676">
        <v>144</v>
      </c>
      <c r="H27" s="677">
        <v>6.6</v>
      </c>
      <c r="I27" s="677">
        <v>12</v>
      </c>
      <c r="J27" s="677">
        <v>12.75</v>
      </c>
      <c r="K27" s="677">
        <v>6.375</v>
      </c>
      <c r="L27" s="677">
        <f>(K27*J27*I27)/1728</f>
        <v>0.564453125</v>
      </c>
      <c r="M27" s="677">
        <v>6</v>
      </c>
      <c r="N27" s="677">
        <v>11.25</v>
      </c>
      <c r="O27" s="677">
        <v>12.25</v>
      </c>
      <c r="P27" s="677">
        <v>5.375</v>
      </c>
      <c r="Q27" s="677">
        <f>(N27*O27*P27)/1728</f>
        <v>0.42867024739583331</v>
      </c>
      <c r="R27" s="73" t="s">
        <v>23</v>
      </c>
      <c r="S27" s="72">
        <v>0.32</v>
      </c>
      <c r="T27" s="72">
        <f>S27*F27</f>
        <v>46.08</v>
      </c>
      <c r="U27" s="686"/>
    </row>
    <row r="28" spans="1:22" s="682" customFormat="1" ht="20.100000000000001" customHeight="1" x14ac:dyDescent="0.2">
      <c r="A28" s="679" t="s">
        <v>2870</v>
      </c>
      <c r="B28" s="680" t="s">
        <v>2871</v>
      </c>
      <c r="C28" s="1119"/>
      <c r="D28" s="1096"/>
      <c r="E28" s="647">
        <v>786309173712</v>
      </c>
      <c r="F28" s="681">
        <v>24</v>
      </c>
      <c r="G28" s="1121"/>
      <c r="H28" s="1122"/>
      <c r="I28" s="1122"/>
      <c r="J28" s="1122"/>
      <c r="K28" s="1122"/>
      <c r="L28" s="1122"/>
      <c r="M28" s="1122"/>
      <c r="N28" s="1122"/>
      <c r="O28" s="1122"/>
      <c r="P28" s="1122"/>
      <c r="Q28" s="1122"/>
      <c r="R28" s="1122"/>
      <c r="S28" s="1122"/>
      <c r="T28" s="1122"/>
      <c r="U28" s="686"/>
    </row>
    <row r="29" spans="1:22" s="682" customFormat="1" ht="20.100000000000001" customHeight="1" x14ac:dyDescent="0.2">
      <c r="A29" s="679" t="s">
        <v>2872</v>
      </c>
      <c r="B29" s="680" t="s">
        <v>2873</v>
      </c>
      <c r="C29" s="1119"/>
      <c r="D29" s="1096"/>
      <c r="E29" s="647">
        <v>786309173712</v>
      </c>
      <c r="F29" s="681">
        <v>24</v>
      </c>
      <c r="G29" s="1123"/>
      <c r="H29" s="1124"/>
      <c r="I29" s="1124"/>
      <c r="J29" s="1124"/>
      <c r="K29" s="1124"/>
      <c r="L29" s="1124"/>
      <c r="M29" s="1124"/>
      <c r="N29" s="1124"/>
      <c r="O29" s="1124"/>
      <c r="P29" s="1124"/>
      <c r="Q29" s="1124"/>
      <c r="R29" s="1124"/>
      <c r="S29" s="1124"/>
      <c r="T29" s="1124"/>
      <c r="U29" s="686"/>
    </row>
    <row r="30" spans="1:22" s="682" customFormat="1" ht="20.100000000000001" customHeight="1" x14ac:dyDescent="0.2">
      <c r="A30" s="679" t="s">
        <v>2874</v>
      </c>
      <c r="B30" s="680" t="s">
        <v>2875</v>
      </c>
      <c r="C30" s="1119"/>
      <c r="D30" s="1096"/>
      <c r="E30" s="647">
        <v>786309173712</v>
      </c>
      <c r="F30" s="681">
        <v>24</v>
      </c>
      <c r="G30" s="1123"/>
      <c r="H30" s="1124"/>
      <c r="I30" s="1124"/>
      <c r="J30" s="1124"/>
      <c r="K30" s="1124"/>
      <c r="L30" s="1124"/>
      <c r="M30" s="1124"/>
      <c r="N30" s="1124"/>
      <c r="O30" s="1124"/>
      <c r="P30" s="1124"/>
      <c r="Q30" s="1124"/>
      <c r="R30" s="1124"/>
      <c r="S30" s="1124"/>
      <c r="T30" s="1124"/>
      <c r="U30" s="686"/>
    </row>
    <row r="31" spans="1:22" s="682" customFormat="1" ht="20.100000000000001" customHeight="1" x14ac:dyDescent="0.2">
      <c r="A31" s="679" t="s">
        <v>2876</v>
      </c>
      <c r="B31" s="680" t="s">
        <v>2877</v>
      </c>
      <c r="C31" s="1119"/>
      <c r="D31" s="1096"/>
      <c r="E31" s="647">
        <v>786309173712</v>
      </c>
      <c r="F31" s="681">
        <v>24</v>
      </c>
      <c r="G31" s="1123"/>
      <c r="H31" s="1124"/>
      <c r="I31" s="1124"/>
      <c r="J31" s="1124"/>
      <c r="K31" s="1124"/>
      <c r="L31" s="1124"/>
      <c r="M31" s="1124"/>
      <c r="N31" s="1124"/>
      <c r="O31" s="1124"/>
      <c r="P31" s="1124"/>
      <c r="Q31" s="1124"/>
      <c r="R31" s="1124"/>
      <c r="S31" s="1124"/>
      <c r="T31" s="1124"/>
      <c r="U31" s="686"/>
    </row>
    <row r="32" spans="1:22" s="682" customFormat="1" ht="20.100000000000001" customHeight="1" x14ac:dyDescent="0.2">
      <c r="A32" s="679" t="s">
        <v>2878</v>
      </c>
      <c r="B32" s="680" t="s">
        <v>2879</v>
      </c>
      <c r="C32" s="1119"/>
      <c r="D32" s="1096"/>
      <c r="E32" s="647">
        <v>786309173712</v>
      </c>
      <c r="F32" s="681">
        <v>24</v>
      </c>
      <c r="G32" s="1123"/>
      <c r="H32" s="1124"/>
      <c r="I32" s="1124"/>
      <c r="J32" s="1124"/>
      <c r="K32" s="1124"/>
      <c r="L32" s="1124"/>
      <c r="M32" s="1124"/>
      <c r="N32" s="1124"/>
      <c r="O32" s="1124"/>
      <c r="P32" s="1124"/>
      <c r="Q32" s="1124"/>
      <c r="R32" s="1124"/>
      <c r="S32" s="1124"/>
      <c r="T32" s="1124"/>
      <c r="U32" s="686"/>
    </row>
    <row r="33" spans="1:22" s="682" customFormat="1" ht="20.100000000000001" customHeight="1" x14ac:dyDescent="0.2">
      <c r="A33" s="679" t="s">
        <v>2880</v>
      </c>
      <c r="B33" s="680" t="s">
        <v>2881</v>
      </c>
      <c r="C33" s="1120"/>
      <c r="D33" s="1097"/>
      <c r="E33" s="647">
        <v>786309173712</v>
      </c>
      <c r="F33" s="681">
        <v>24</v>
      </c>
      <c r="G33" s="1125"/>
      <c r="H33" s="1126"/>
      <c r="I33" s="1126"/>
      <c r="J33" s="1126"/>
      <c r="K33" s="1126"/>
      <c r="L33" s="1126"/>
      <c r="M33" s="1126"/>
      <c r="N33" s="1126"/>
      <c r="O33" s="1126"/>
      <c r="P33" s="1126"/>
      <c r="Q33" s="1126"/>
      <c r="R33" s="1126"/>
      <c r="S33" s="1126"/>
      <c r="T33" s="1126"/>
      <c r="U33" s="686"/>
    </row>
    <row r="34" spans="1:22" s="623" customFormat="1" ht="75" customHeight="1" x14ac:dyDescent="0.2">
      <c r="A34" s="631" t="s">
        <v>2882</v>
      </c>
      <c r="B34" s="632" t="s">
        <v>2883</v>
      </c>
      <c r="C34" s="1073"/>
      <c r="D34" s="1074" t="s">
        <v>2884</v>
      </c>
      <c r="E34" s="669" t="s">
        <v>2885</v>
      </c>
      <c r="F34" s="634">
        <v>36</v>
      </c>
      <c r="G34" s="634">
        <v>12</v>
      </c>
      <c r="H34" s="636">
        <v>4.8</v>
      </c>
      <c r="I34" s="636">
        <v>6.25</v>
      </c>
      <c r="J34" s="636">
        <v>14</v>
      </c>
      <c r="K34" s="636">
        <v>4.125</v>
      </c>
      <c r="L34" s="636">
        <f>(I34*J34*K34)/1728</f>
        <v>0.20887586805555555</v>
      </c>
      <c r="M34" s="636">
        <v>1.6</v>
      </c>
      <c r="N34" s="636">
        <v>5.75</v>
      </c>
      <c r="O34" s="636">
        <v>13.5</v>
      </c>
      <c r="P34" s="636">
        <v>1.25</v>
      </c>
      <c r="Q34" s="636">
        <f>(N34*O34*P34)/1728</f>
        <v>5.615234375E-2</v>
      </c>
      <c r="R34" s="670" t="s">
        <v>23</v>
      </c>
      <c r="S34" s="638">
        <v>1.1000000000000001</v>
      </c>
      <c r="T34" s="638">
        <f>S34*F34</f>
        <v>39.6</v>
      </c>
      <c r="U34" s="686"/>
    </row>
    <row r="35" spans="1:22" s="640" customFormat="1" ht="18" customHeight="1" x14ac:dyDescent="0.2">
      <c r="A35" s="639" t="s">
        <v>2886</v>
      </c>
      <c r="B35" s="480" t="s">
        <v>2887</v>
      </c>
      <c r="C35" s="1073"/>
      <c r="D35" s="1074"/>
      <c r="E35" s="672">
        <v>786309127142</v>
      </c>
      <c r="F35" s="643">
        <v>6</v>
      </c>
      <c r="G35" s="643">
        <v>2</v>
      </c>
      <c r="H35" s="1099"/>
      <c r="I35" s="1099"/>
      <c r="J35" s="1099"/>
      <c r="K35" s="1099"/>
      <c r="L35" s="1099"/>
      <c r="M35" s="1099"/>
      <c r="N35" s="1099"/>
      <c r="O35" s="1099"/>
      <c r="P35" s="1099"/>
      <c r="Q35" s="1099"/>
      <c r="R35" s="1099"/>
      <c r="S35" s="1099"/>
      <c r="T35" s="1099"/>
      <c r="U35" s="686"/>
      <c r="V35" s="623"/>
    </row>
    <row r="36" spans="1:22" s="640" customFormat="1" ht="18" customHeight="1" x14ac:dyDescent="0.2">
      <c r="A36" s="639" t="s">
        <v>2888</v>
      </c>
      <c r="B36" s="480" t="s">
        <v>2889</v>
      </c>
      <c r="C36" s="1073"/>
      <c r="D36" s="1074"/>
      <c r="E36" s="672">
        <v>786309127159</v>
      </c>
      <c r="F36" s="643">
        <v>6</v>
      </c>
      <c r="G36" s="643">
        <v>2</v>
      </c>
      <c r="H36" s="1099"/>
      <c r="I36" s="1099"/>
      <c r="J36" s="1099"/>
      <c r="K36" s="1099"/>
      <c r="L36" s="1099"/>
      <c r="M36" s="1099"/>
      <c r="N36" s="1099"/>
      <c r="O36" s="1099"/>
      <c r="P36" s="1099"/>
      <c r="Q36" s="1099"/>
      <c r="R36" s="1099"/>
      <c r="S36" s="1099"/>
      <c r="T36" s="1099"/>
      <c r="U36" s="686"/>
      <c r="V36" s="623"/>
    </row>
    <row r="37" spans="1:22" s="640" customFormat="1" ht="18" customHeight="1" x14ac:dyDescent="0.2">
      <c r="A37" s="639" t="s">
        <v>2890</v>
      </c>
      <c r="B37" s="480" t="s">
        <v>2891</v>
      </c>
      <c r="C37" s="1073"/>
      <c r="D37" s="1074"/>
      <c r="E37" s="672">
        <v>786309127166</v>
      </c>
      <c r="F37" s="643">
        <v>6</v>
      </c>
      <c r="G37" s="643">
        <v>2</v>
      </c>
      <c r="H37" s="1099"/>
      <c r="I37" s="1099"/>
      <c r="J37" s="1099"/>
      <c r="K37" s="1099"/>
      <c r="L37" s="1099"/>
      <c r="M37" s="1099"/>
      <c r="N37" s="1099"/>
      <c r="O37" s="1099"/>
      <c r="P37" s="1099"/>
      <c r="Q37" s="1099"/>
      <c r="R37" s="1099"/>
      <c r="S37" s="1099"/>
      <c r="T37" s="1099"/>
      <c r="U37" s="686"/>
      <c r="V37" s="623"/>
    </row>
    <row r="38" spans="1:22" s="640" customFormat="1" ht="18" customHeight="1" x14ac:dyDescent="0.2">
      <c r="A38" s="639" t="s">
        <v>2892</v>
      </c>
      <c r="B38" s="480" t="s">
        <v>2893</v>
      </c>
      <c r="C38" s="1073"/>
      <c r="D38" s="1074"/>
      <c r="E38" s="672">
        <v>786309127173</v>
      </c>
      <c r="F38" s="643">
        <v>6</v>
      </c>
      <c r="G38" s="643">
        <v>2</v>
      </c>
      <c r="H38" s="1099"/>
      <c r="I38" s="1099"/>
      <c r="J38" s="1099"/>
      <c r="K38" s="1099"/>
      <c r="L38" s="1099"/>
      <c r="M38" s="1099"/>
      <c r="N38" s="1099"/>
      <c r="O38" s="1099"/>
      <c r="P38" s="1099"/>
      <c r="Q38" s="1099"/>
      <c r="R38" s="1099"/>
      <c r="S38" s="1099"/>
      <c r="T38" s="1099"/>
      <c r="U38" s="686"/>
      <c r="V38" s="623"/>
    </row>
    <row r="39" spans="1:22" s="640" customFormat="1" ht="18" customHeight="1" x14ac:dyDescent="0.2">
      <c r="A39" s="639" t="s">
        <v>2894</v>
      </c>
      <c r="B39" s="480" t="s">
        <v>2895</v>
      </c>
      <c r="C39" s="1073"/>
      <c r="D39" s="1074"/>
      <c r="E39" s="672">
        <v>786309127180</v>
      </c>
      <c r="F39" s="643">
        <v>6</v>
      </c>
      <c r="G39" s="643">
        <v>2</v>
      </c>
      <c r="H39" s="1099"/>
      <c r="I39" s="1099"/>
      <c r="J39" s="1099"/>
      <c r="K39" s="1099"/>
      <c r="L39" s="1099"/>
      <c r="M39" s="1099"/>
      <c r="N39" s="1099"/>
      <c r="O39" s="1099"/>
      <c r="P39" s="1099"/>
      <c r="Q39" s="1099"/>
      <c r="R39" s="1099"/>
      <c r="S39" s="1099"/>
      <c r="T39" s="1099"/>
      <c r="U39" s="686"/>
      <c r="V39" s="623"/>
    </row>
    <row r="40" spans="1:22" s="640" customFormat="1" ht="18" customHeight="1" thickBot="1" x14ac:dyDescent="0.25">
      <c r="A40" s="639" t="s">
        <v>2896</v>
      </c>
      <c r="B40" s="480" t="s">
        <v>2897</v>
      </c>
      <c r="C40" s="1101"/>
      <c r="D40" s="1127"/>
      <c r="E40" s="683">
        <v>786309127197</v>
      </c>
      <c r="F40" s="684">
        <v>6</v>
      </c>
      <c r="G40" s="643">
        <v>2</v>
      </c>
      <c r="H40" s="1102"/>
      <c r="I40" s="1102"/>
      <c r="J40" s="1102"/>
      <c r="K40" s="1102"/>
      <c r="L40" s="1102"/>
      <c r="M40" s="1102"/>
      <c r="N40" s="1102"/>
      <c r="O40" s="1102"/>
      <c r="P40" s="1102"/>
      <c r="Q40" s="1102"/>
      <c r="R40" s="1102"/>
      <c r="S40" s="1102"/>
      <c r="T40" s="1102"/>
      <c r="U40" s="686"/>
      <c r="V40" s="623"/>
    </row>
    <row r="41" spans="1:22" ht="15.75" x14ac:dyDescent="0.2">
      <c r="B41" s="620" t="s">
        <v>2898</v>
      </c>
      <c r="U41" s="686"/>
      <c r="V41" s="623"/>
    </row>
  </sheetData>
  <mergeCells count="23">
    <mergeCell ref="C27:C33"/>
    <mergeCell ref="D27:D33"/>
    <mergeCell ref="G28:T33"/>
    <mergeCell ref="C34:C40"/>
    <mergeCell ref="D34:D40"/>
    <mergeCell ref="H35:T40"/>
    <mergeCell ref="C13:C19"/>
    <mergeCell ref="D13:D19"/>
    <mergeCell ref="G14:T19"/>
    <mergeCell ref="C20:C26"/>
    <mergeCell ref="D20:D26"/>
    <mergeCell ref="G21:T26"/>
    <mergeCell ref="A10:T10"/>
    <mergeCell ref="A11:G11"/>
    <mergeCell ref="H11:L11"/>
    <mergeCell ref="M11:Q11"/>
    <mergeCell ref="S11:T11"/>
    <mergeCell ref="A6:T6"/>
    <mergeCell ref="A1:T1"/>
    <mergeCell ref="A2:T2"/>
    <mergeCell ref="A3:T3"/>
    <mergeCell ref="A4:T4"/>
    <mergeCell ref="A5:T5"/>
  </mergeCells>
  <dataValidations count="3">
    <dataValidation type="textLength" allowBlank="1" showInputMessage="1" showErrorMessage="1" sqref="B27:B33" xr:uid="{E1B27039-4894-4BCF-AF1A-53C7309BDF91}">
      <formula1>1</formula1>
      <formula2>30</formula2>
    </dataValidation>
    <dataValidation type="textLength" operator="lessThanOrEqual" allowBlank="1" showInputMessage="1" showErrorMessage="1" sqref="B45:C989 C20 B12:C12 C13 B34:C34 B13:B26" xr:uid="{EEA6ACA6-656D-49DF-A778-6E1DD878615B}">
      <formula1>30</formula1>
    </dataValidation>
    <dataValidation operator="lessThanOrEqual" allowBlank="1" showInputMessage="1" showErrorMessage="1" sqref="D34 D20 D45:D1048576 D7:D13" xr:uid="{58DE67E5-7226-440E-99E8-84FE437E0D9F}"/>
  </dataValidations>
  <pageMargins left="0.25" right="0.25" top="0.75" bottom="0.75" header="0.3" footer="0.3"/>
  <pageSetup scale="39" orientation="landscape" r:id="rId1"/>
  <headerFooter>
    <oddFooter>&amp;LPricing Valid Thru 8/31/2023&amp;C&amp;P of &amp;N&amp;RAll information is subject to change</oddFooter>
  </headerFooter>
  <rowBreaks count="1" manualBreakCount="1">
    <brk id="10" max="2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83D2F-003E-49EA-AE3F-C522CFAD6FE1}">
  <sheetPr>
    <pageSetUpPr fitToPage="1"/>
  </sheetPr>
  <dimension ref="A1:U81"/>
  <sheetViews>
    <sheetView view="pageBreakPreview" zoomScale="80" zoomScaleNormal="90" zoomScaleSheetLayoutView="80" workbookViewId="0">
      <selection activeCell="A5" sqref="A5:T5"/>
    </sheetView>
  </sheetViews>
  <sheetFormatPr defaultColWidth="27.7109375" defaultRowHeight="15" x14ac:dyDescent="0.2"/>
  <cols>
    <col min="1" max="1" width="19.85546875" style="14" bestFit="1" customWidth="1"/>
    <col min="2" max="2" width="53.5703125" style="2" customWidth="1"/>
    <col min="3" max="3" width="27" style="2" customWidth="1"/>
    <col min="4" max="4" width="23.42578125" style="33" bestFit="1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256" bestFit="1" customWidth="1"/>
    <col min="19" max="20" width="13" style="255" customWidth="1"/>
    <col min="21" max="21" width="9.140625" style="2" customWidth="1"/>
    <col min="22" max="16384" width="27.7109375" style="2"/>
  </cols>
  <sheetData>
    <row r="1" spans="1:21" ht="12.75" customHeight="1" x14ac:dyDescent="0.3">
      <c r="A1" s="40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277"/>
      <c r="S1" s="276"/>
      <c r="T1" s="276"/>
    </row>
    <row r="2" spans="1:21" s="15" customFormat="1" ht="23.25" customHeight="1" x14ac:dyDescent="0.35">
      <c r="A2" s="694"/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</row>
    <row r="3" spans="1:21" s="15" customFormat="1" ht="23.25" customHeight="1" x14ac:dyDescent="0.35">
      <c r="A3" s="694" t="s">
        <v>2681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</row>
    <row r="4" spans="1:21" s="15" customFormat="1" ht="60" customHeight="1" x14ac:dyDescent="0.35">
      <c r="A4" s="696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</row>
    <row r="5" spans="1:21" s="15" customFormat="1" ht="23.25" customHeight="1" x14ac:dyDescent="0.35">
      <c r="A5" s="696"/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</row>
    <row r="6" spans="1:21" ht="12.75" customHeight="1" x14ac:dyDescent="0.2">
      <c r="A6" s="45" t="s">
        <v>0</v>
      </c>
      <c r="B6" s="8"/>
      <c r="C6" s="8"/>
      <c r="D6" s="11"/>
      <c r="E6" s="29"/>
      <c r="F6" s="46"/>
      <c r="G6" s="32"/>
      <c r="H6" s="32"/>
      <c r="I6" s="32"/>
      <c r="J6" s="32"/>
      <c r="K6" s="32"/>
      <c r="L6" s="9"/>
      <c r="M6" s="32"/>
      <c r="N6" s="33"/>
      <c r="P6" s="3"/>
    </row>
    <row r="7" spans="1:21" ht="12.75" customHeight="1" x14ac:dyDescent="0.2">
      <c r="A7" s="45" t="s">
        <v>1</v>
      </c>
      <c r="B7" s="8"/>
      <c r="C7" s="8"/>
      <c r="D7" s="11"/>
      <c r="E7" s="29"/>
      <c r="F7" s="46"/>
      <c r="G7" s="34"/>
      <c r="H7" s="34"/>
      <c r="I7" s="34"/>
      <c r="J7" s="34"/>
      <c r="K7" s="34"/>
      <c r="L7" s="1"/>
      <c r="M7" s="32"/>
      <c r="N7" s="33"/>
      <c r="O7" s="5"/>
      <c r="P7" s="3"/>
    </row>
    <row r="8" spans="1:21" ht="12.75" customHeight="1" x14ac:dyDescent="0.2">
      <c r="A8" s="45" t="s">
        <v>3</v>
      </c>
      <c r="B8" s="8"/>
      <c r="C8" s="8"/>
      <c r="D8" s="11"/>
      <c r="E8" s="29"/>
      <c r="F8" s="11"/>
      <c r="K8" s="34"/>
      <c r="L8" s="1"/>
      <c r="M8" s="34"/>
      <c r="N8" s="33"/>
      <c r="O8" s="6"/>
    </row>
    <row r="9" spans="1:21" s="10" customFormat="1" ht="12.75" customHeight="1" x14ac:dyDescent="0.15">
      <c r="A9" s="45" t="s">
        <v>2</v>
      </c>
      <c r="D9" s="38"/>
      <c r="E9" s="30"/>
      <c r="F9" s="11"/>
      <c r="G9" s="14"/>
      <c r="H9" s="47"/>
      <c r="I9" s="47"/>
      <c r="J9" s="47"/>
      <c r="K9" s="47"/>
      <c r="L9" s="47"/>
      <c r="M9" s="47"/>
      <c r="N9" s="47"/>
      <c r="O9" s="47"/>
      <c r="P9" s="4"/>
      <c r="Q9" s="4"/>
      <c r="R9" s="150"/>
      <c r="S9" s="149"/>
      <c r="T9" s="149"/>
    </row>
    <row r="10" spans="1:21" s="7" customFormat="1" ht="15.75" x14ac:dyDescent="0.2">
      <c r="A10" s="700"/>
      <c r="B10" s="701"/>
      <c r="C10" s="701"/>
      <c r="D10" s="701"/>
      <c r="E10" s="701"/>
      <c r="F10" s="11"/>
      <c r="G10" s="11"/>
      <c r="H10" s="11"/>
      <c r="I10" s="11"/>
      <c r="J10" s="11"/>
      <c r="K10" s="12"/>
      <c r="L10" s="12"/>
      <c r="M10" s="12"/>
      <c r="N10" s="12"/>
      <c r="O10" s="13"/>
      <c r="P10" s="4"/>
      <c r="Q10" s="4"/>
      <c r="R10" s="275"/>
      <c r="S10" s="274"/>
      <c r="T10" s="274"/>
    </row>
    <row r="11" spans="1:21" s="7" customFormat="1" ht="16.5" thickBot="1" x14ac:dyDescent="0.25">
      <c r="A11" s="62"/>
      <c r="B11" s="63"/>
      <c r="C11" s="63"/>
      <c r="D11" s="63"/>
      <c r="E11" s="63"/>
      <c r="F11" s="11"/>
      <c r="G11" s="11"/>
      <c r="H11" s="11"/>
      <c r="I11" s="11"/>
      <c r="J11" s="11"/>
      <c r="K11" s="12"/>
      <c r="L11" s="12"/>
      <c r="M11" s="12"/>
      <c r="N11" s="12"/>
      <c r="O11" s="13"/>
      <c r="P11" s="4"/>
      <c r="Q11" s="4"/>
      <c r="R11" s="275"/>
      <c r="S11" s="274"/>
      <c r="T11" s="274"/>
    </row>
    <row r="12" spans="1:21" s="7" customFormat="1" ht="21" customHeight="1" x14ac:dyDescent="0.2">
      <c r="A12" s="745" t="s">
        <v>2681</v>
      </c>
      <c r="B12" s="746"/>
      <c r="C12" s="746"/>
      <c r="D12" s="746"/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6"/>
      <c r="R12" s="746"/>
      <c r="S12" s="746"/>
      <c r="T12" s="746"/>
    </row>
    <row r="13" spans="1:21" s="7" customFormat="1" ht="21" customHeight="1" thickBot="1" x14ac:dyDescent="0.25">
      <c r="A13" s="747"/>
      <c r="B13" s="748"/>
      <c r="C13" s="748"/>
      <c r="D13" s="748"/>
      <c r="E13" s="748"/>
      <c r="F13" s="748"/>
      <c r="G13" s="748"/>
      <c r="H13" s="748"/>
      <c r="I13" s="748"/>
      <c r="J13" s="748"/>
      <c r="K13" s="748"/>
      <c r="L13" s="748"/>
      <c r="M13" s="748"/>
      <c r="N13" s="748"/>
      <c r="O13" s="748"/>
      <c r="P13" s="748"/>
      <c r="Q13" s="748"/>
      <c r="R13" s="748"/>
      <c r="S13" s="748"/>
      <c r="T13" s="748"/>
    </row>
    <row r="14" spans="1:21" s="7" customFormat="1" ht="15.75" customHeight="1" x14ac:dyDescent="0.2">
      <c r="A14" s="890" t="s">
        <v>5</v>
      </c>
      <c r="B14" s="891"/>
      <c r="C14" s="891"/>
      <c r="D14" s="891"/>
      <c r="E14" s="891"/>
      <c r="F14" s="891"/>
      <c r="G14" s="891"/>
      <c r="H14" s="891" t="s">
        <v>6</v>
      </c>
      <c r="I14" s="891"/>
      <c r="J14" s="891"/>
      <c r="K14" s="891"/>
      <c r="L14" s="891"/>
      <c r="M14" s="891" t="s">
        <v>7</v>
      </c>
      <c r="N14" s="891"/>
      <c r="O14" s="891"/>
      <c r="P14" s="891"/>
      <c r="Q14" s="891"/>
      <c r="R14" s="95"/>
      <c r="S14" s="720" t="s">
        <v>39</v>
      </c>
      <c r="T14" s="720"/>
    </row>
    <row r="15" spans="1:21" s="14" customFormat="1" ht="15.75" customHeight="1" x14ac:dyDescent="0.2">
      <c r="A15" s="39" t="s">
        <v>8</v>
      </c>
      <c r="B15" s="438" t="s">
        <v>9</v>
      </c>
      <c r="C15" s="438" t="s">
        <v>20</v>
      </c>
      <c r="D15" s="438" t="s">
        <v>21</v>
      </c>
      <c r="E15" s="437" t="s">
        <v>24</v>
      </c>
      <c r="F15" s="436" t="s">
        <v>11</v>
      </c>
      <c r="G15" s="436" t="s">
        <v>12</v>
      </c>
      <c r="H15" s="436" t="s">
        <v>13</v>
      </c>
      <c r="I15" s="436" t="s">
        <v>19</v>
      </c>
      <c r="J15" s="436" t="s">
        <v>14</v>
      </c>
      <c r="K15" s="436" t="s">
        <v>15</v>
      </c>
      <c r="L15" s="436" t="s">
        <v>16</v>
      </c>
      <c r="M15" s="380" t="s">
        <v>13</v>
      </c>
      <c r="N15" s="379" t="s">
        <v>19</v>
      </c>
      <c r="O15" s="379" t="s">
        <v>14</v>
      </c>
      <c r="P15" s="379" t="s">
        <v>15</v>
      </c>
      <c r="Q15" s="378" t="s">
        <v>16</v>
      </c>
      <c r="R15" s="88" t="s">
        <v>4</v>
      </c>
      <c r="S15" s="86" t="s">
        <v>17</v>
      </c>
      <c r="T15" s="86" t="s">
        <v>18</v>
      </c>
    </row>
    <row r="16" spans="1:21" s="11" customFormat="1" ht="70.5" customHeight="1" x14ac:dyDescent="0.2">
      <c r="A16" s="59">
        <v>270962</v>
      </c>
      <c r="B16" s="59" t="s">
        <v>2680</v>
      </c>
      <c r="C16" s="722"/>
      <c r="D16" s="709" t="s">
        <v>2629</v>
      </c>
      <c r="E16" s="54" t="s">
        <v>2679</v>
      </c>
      <c r="F16" s="48">
        <v>48</v>
      </c>
      <c r="G16" s="48">
        <v>48</v>
      </c>
      <c r="H16" s="51">
        <v>34.6</v>
      </c>
      <c r="I16" s="51">
        <v>13.25</v>
      </c>
      <c r="J16" s="51">
        <v>13.5</v>
      </c>
      <c r="K16" s="51">
        <v>13.5</v>
      </c>
      <c r="L16" s="51">
        <f>(I16*J16*K16)/1728</f>
        <v>1.3974609375</v>
      </c>
      <c r="M16" s="51">
        <v>33</v>
      </c>
      <c r="N16" s="51">
        <v>12.5</v>
      </c>
      <c r="O16" s="51">
        <v>12</v>
      </c>
      <c r="P16" s="51">
        <v>12.5</v>
      </c>
      <c r="Q16" s="51">
        <f>(N16*O16*P16)/1728</f>
        <v>1.0850694444444444</v>
      </c>
      <c r="R16" s="73">
        <v>14.95</v>
      </c>
      <c r="S16" s="612">
        <v>2.1</v>
      </c>
      <c r="T16" s="612">
        <f>S16*F16</f>
        <v>100.80000000000001</v>
      </c>
      <c r="U16" s="614"/>
    </row>
    <row r="17" spans="1:21" s="81" customFormat="1" ht="14.25" customHeight="1" x14ac:dyDescent="0.2">
      <c r="A17" s="259">
        <v>128536</v>
      </c>
      <c r="B17" s="77" t="s">
        <v>2678</v>
      </c>
      <c r="C17" s="723"/>
      <c r="D17" s="726"/>
      <c r="E17" s="611">
        <v>99991285367</v>
      </c>
      <c r="F17" s="257">
        <v>6</v>
      </c>
      <c r="G17" s="819" t="s">
        <v>458</v>
      </c>
      <c r="H17" s="820"/>
      <c r="I17" s="820"/>
      <c r="J17" s="820"/>
      <c r="K17" s="820"/>
      <c r="L17" s="820"/>
      <c r="M17" s="820"/>
      <c r="N17" s="820"/>
      <c r="O17" s="820"/>
      <c r="P17" s="820"/>
      <c r="Q17" s="820"/>
      <c r="R17" s="820"/>
      <c r="S17" s="820"/>
      <c r="T17" s="820"/>
      <c r="U17" s="614"/>
    </row>
    <row r="18" spans="1:21" s="81" customFormat="1" ht="14.25" customHeight="1" x14ac:dyDescent="0.2">
      <c r="A18" s="259">
        <v>140115</v>
      </c>
      <c r="B18" s="77" t="s">
        <v>2677</v>
      </c>
      <c r="C18" s="723"/>
      <c r="D18" s="726"/>
      <c r="E18" s="611">
        <v>99991401156</v>
      </c>
      <c r="F18" s="257">
        <v>6</v>
      </c>
      <c r="G18" s="821"/>
      <c r="H18" s="822"/>
      <c r="I18" s="822"/>
      <c r="J18" s="822"/>
      <c r="K18" s="822"/>
      <c r="L18" s="822"/>
      <c r="M18" s="822"/>
      <c r="N18" s="822"/>
      <c r="O18" s="822"/>
      <c r="P18" s="822"/>
      <c r="Q18" s="822"/>
      <c r="R18" s="822"/>
      <c r="S18" s="822"/>
      <c r="T18" s="822"/>
      <c r="U18" s="614"/>
    </row>
    <row r="19" spans="1:21" s="81" customFormat="1" ht="14.25" customHeight="1" x14ac:dyDescent="0.2">
      <c r="A19" s="259">
        <v>128539</v>
      </c>
      <c r="B19" s="77" t="s">
        <v>2676</v>
      </c>
      <c r="C19" s="723"/>
      <c r="D19" s="726"/>
      <c r="E19" s="611">
        <v>99991285398</v>
      </c>
      <c r="F19" s="257">
        <v>6</v>
      </c>
      <c r="G19" s="821"/>
      <c r="H19" s="822"/>
      <c r="I19" s="822"/>
      <c r="J19" s="822"/>
      <c r="K19" s="822"/>
      <c r="L19" s="822"/>
      <c r="M19" s="822"/>
      <c r="N19" s="822"/>
      <c r="O19" s="822"/>
      <c r="P19" s="822"/>
      <c r="Q19" s="822"/>
      <c r="R19" s="822"/>
      <c r="S19" s="822"/>
      <c r="T19" s="822"/>
      <c r="U19" s="614"/>
    </row>
    <row r="20" spans="1:21" s="81" customFormat="1" ht="14.25" customHeight="1" x14ac:dyDescent="0.2">
      <c r="A20" s="259">
        <v>128534</v>
      </c>
      <c r="B20" s="77" t="s">
        <v>2675</v>
      </c>
      <c r="C20" s="723"/>
      <c r="D20" s="726"/>
      <c r="E20" s="611">
        <v>99991285343</v>
      </c>
      <c r="F20" s="257">
        <v>6</v>
      </c>
      <c r="G20" s="821"/>
      <c r="H20" s="822"/>
      <c r="I20" s="822"/>
      <c r="J20" s="822"/>
      <c r="K20" s="822"/>
      <c r="L20" s="822"/>
      <c r="M20" s="822"/>
      <c r="N20" s="822"/>
      <c r="O20" s="822"/>
      <c r="P20" s="822"/>
      <c r="Q20" s="822"/>
      <c r="R20" s="822"/>
      <c r="S20" s="822"/>
      <c r="T20" s="822"/>
      <c r="U20" s="614"/>
    </row>
    <row r="21" spans="1:21" s="81" customFormat="1" ht="14.25" customHeight="1" x14ac:dyDescent="0.2">
      <c r="A21" s="259">
        <v>128533</v>
      </c>
      <c r="B21" s="77" t="s">
        <v>2674</v>
      </c>
      <c r="C21" s="723"/>
      <c r="D21" s="726"/>
      <c r="E21" s="611">
        <v>99991285336</v>
      </c>
      <c r="F21" s="257">
        <v>6</v>
      </c>
      <c r="G21" s="821"/>
      <c r="H21" s="822"/>
      <c r="I21" s="822"/>
      <c r="J21" s="822"/>
      <c r="K21" s="822"/>
      <c r="L21" s="822"/>
      <c r="M21" s="822"/>
      <c r="N21" s="822"/>
      <c r="O21" s="822"/>
      <c r="P21" s="822"/>
      <c r="Q21" s="822"/>
      <c r="R21" s="822"/>
      <c r="S21" s="822"/>
      <c r="T21" s="822"/>
      <c r="U21" s="614"/>
    </row>
    <row r="22" spans="1:21" s="81" customFormat="1" ht="14.25" customHeight="1" x14ac:dyDescent="0.2">
      <c r="A22" s="259">
        <v>128531</v>
      </c>
      <c r="B22" s="77" t="s">
        <v>2673</v>
      </c>
      <c r="C22" s="723"/>
      <c r="D22" s="726"/>
      <c r="E22" s="611">
        <v>99991285312</v>
      </c>
      <c r="F22" s="257">
        <v>6</v>
      </c>
      <c r="G22" s="821"/>
      <c r="H22" s="822"/>
      <c r="I22" s="822"/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614"/>
    </row>
    <row r="23" spans="1:21" s="81" customFormat="1" ht="14.25" customHeight="1" x14ac:dyDescent="0.2">
      <c r="A23" s="259">
        <v>128535</v>
      </c>
      <c r="B23" s="77" t="s">
        <v>2672</v>
      </c>
      <c r="C23" s="723"/>
      <c r="D23" s="726"/>
      <c r="E23" s="611">
        <v>99991285350</v>
      </c>
      <c r="F23" s="257">
        <v>6</v>
      </c>
      <c r="G23" s="821"/>
      <c r="H23" s="822"/>
      <c r="I23" s="822"/>
      <c r="J23" s="822"/>
      <c r="K23" s="822"/>
      <c r="L23" s="822"/>
      <c r="M23" s="822"/>
      <c r="N23" s="822"/>
      <c r="O23" s="822"/>
      <c r="P23" s="822"/>
      <c r="Q23" s="822"/>
      <c r="R23" s="822"/>
      <c r="S23" s="822"/>
      <c r="T23" s="822"/>
      <c r="U23" s="614"/>
    </row>
    <row r="24" spans="1:21" s="81" customFormat="1" ht="14.25" customHeight="1" x14ac:dyDescent="0.2">
      <c r="A24" s="259">
        <v>140116</v>
      </c>
      <c r="B24" s="77" t="s">
        <v>2671</v>
      </c>
      <c r="C24" s="724"/>
      <c r="D24" s="710"/>
      <c r="E24" s="611">
        <v>99991401163</v>
      </c>
      <c r="F24" s="257">
        <v>6</v>
      </c>
      <c r="G24" s="823"/>
      <c r="H24" s="824"/>
      <c r="I24" s="824"/>
      <c r="J24" s="824"/>
      <c r="K24" s="824"/>
      <c r="L24" s="824"/>
      <c r="M24" s="824"/>
      <c r="N24" s="824"/>
      <c r="O24" s="824"/>
      <c r="P24" s="824"/>
      <c r="Q24" s="824"/>
      <c r="R24" s="824"/>
      <c r="S24" s="824"/>
      <c r="T24" s="824"/>
      <c r="U24" s="614"/>
    </row>
    <row r="25" spans="1:21" s="11" customFormat="1" ht="70.5" customHeight="1" x14ac:dyDescent="0.2">
      <c r="A25" s="59">
        <v>270963</v>
      </c>
      <c r="B25" s="59" t="s">
        <v>2670</v>
      </c>
      <c r="C25" s="722"/>
      <c r="D25" s="709" t="s">
        <v>2629</v>
      </c>
      <c r="E25" s="54" t="s">
        <v>2669</v>
      </c>
      <c r="F25" s="48">
        <v>48</v>
      </c>
      <c r="G25" s="48">
        <v>48</v>
      </c>
      <c r="H25" s="51">
        <v>34.6</v>
      </c>
      <c r="I25" s="51">
        <v>13.25</v>
      </c>
      <c r="J25" s="51">
        <v>13.5</v>
      </c>
      <c r="K25" s="51">
        <v>13.5</v>
      </c>
      <c r="L25" s="51">
        <f>(I25*J25*K25)/1728</f>
        <v>1.3974609375</v>
      </c>
      <c r="M25" s="51">
        <v>33</v>
      </c>
      <c r="N25" s="51">
        <v>12.5</v>
      </c>
      <c r="O25" s="51">
        <v>12</v>
      </c>
      <c r="P25" s="51">
        <v>12.5</v>
      </c>
      <c r="Q25" s="51">
        <f>(N25*O25*P25)/1728</f>
        <v>1.0850694444444444</v>
      </c>
      <c r="R25" s="73">
        <v>14.95</v>
      </c>
      <c r="S25" s="612">
        <v>2.1</v>
      </c>
      <c r="T25" s="612">
        <f>S25*F25</f>
        <v>100.80000000000001</v>
      </c>
      <c r="U25" s="614"/>
    </row>
    <row r="26" spans="1:21" s="81" customFormat="1" ht="15.75" x14ac:dyDescent="0.2">
      <c r="A26" s="259">
        <v>199113</v>
      </c>
      <c r="B26" s="77" t="s">
        <v>2668</v>
      </c>
      <c r="C26" s="723"/>
      <c r="D26" s="726"/>
      <c r="E26" s="611">
        <v>99991991138</v>
      </c>
      <c r="F26" s="257">
        <v>6</v>
      </c>
      <c r="G26" s="819" t="s">
        <v>458</v>
      </c>
      <c r="H26" s="820"/>
      <c r="I26" s="820"/>
      <c r="J26" s="820"/>
      <c r="K26" s="820"/>
      <c r="L26" s="820"/>
      <c r="M26" s="820"/>
      <c r="N26" s="820"/>
      <c r="O26" s="820"/>
      <c r="P26" s="820"/>
      <c r="Q26" s="820"/>
      <c r="R26" s="820"/>
      <c r="S26" s="820"/>
      <c r="T26" s="820"/>
      <c r="U26" s="614"/>
    </row>
    <row r="27" spans="1:21" s="81" customFormat="1" ht="15.75" x14ac:dyDescent="0.2">
      <c r="A27" s="259">
        <v>128530</v>
      </c>
      <c r="B27" s="77" t="s">
        <v>2667</v>
      </c>
      <c r="C27" s="723"/>
      <c r="D27" s="726"/>
      <c r="E27" s="611">
        <v>99991285305</v>
      </c>
      <c r="F27" s="257">
        <v>6</v>
      </c>
      <c r="G27" s="821"/>
      <c r="H27" s="822"/>
      <c r="I27" s="822"/>
      <c r="J27" s="822"/>
      <c r="K27" s="822"/>
      <c r="L27" s="822"/>
      <c r="M27" s="822"/>
      <c r="N27" s="822"/>
      <c r="O27" s="822"/>
      <c r="P27" s="822"/>
      <c r="Q27" s="822"/>
      <c r="R27" s="822"/>
      <c r="S27" s="822"/>
      <c r="T27" s="822"/>
      <c r="U27" s="614"/>
    </row>
    <row r="28" spans="1:21" s="81" customFormat="1" ht="15.75" x14ac:dyDescent="0.2">
      <c r="A28" s="259">
        <v>128540</v>
      </c>
      <c r="B28" s="77" t="s">
        <v>2666</v>
      </c>
      <c r="C28" s="723"/>
      <c r="D28" s="726"/>
      <c r="E28" s="611">
        <v>99991285404</v>
      </c>
      <c r="F28" s="257">
        <v>6</v>
      </c>
      <c r="G28" s="821"/>
      <c r="H28" s="822"/>
      <c r="I28" s="822"/>
      <c r="J28" s="822"/>
      <c r="K28" s="822"/>
      <c r="L28" s="822"/>
      <c r="M28" s="822"/>
      <c r="N28" s="822"/>
      <c r="O28" s="822"/>
      <c r="P28" s="822"/>
      <c r="Q28" s="822"/>
      <c r="R28" s="822"/>
      <c r="S28" s="822"/>
      <c r="T28" s="822"/>
      <c r="U28" s="614"/>
    </row>
    <row r="29" spans="1:21" s="81" customFormat="1" ht="15.75" x14ac:dyDescent="0.2">
      <c r="A29" s="259">
        <v>199111</v>
      </c>
      <c r="B29" s="77" t="s">
        <v>2665</v>
      </c>
      <c r="C29" s="723"/>
      <c r="D29" s="726"/>
      <c r="E29" s="611">
        <v>99991991114</v>
      </c>
      <c r="F29" s="257">
        <v>6</v>
      </c>
      <c r="G29" s="821"/>
      <c r="H29" s="822"/>
      <c r="I29" s="822"/>
      <c r="J29" s="822"/>
      <c r="K29" s="822"/>
      <c r="L29" s="822"/>
      <c r="M29" s="822"/>
      <c r="N29" s="822"/>
      <c r="O29" s="822"/>
      <c r="P29" s="822"/>
      <c r="Q29" s="822"/>
      <c r="R29" s="822"/>
      <c r="S29" s="822"/>
      <c r="T29" s="822"/>
      <c r="U29" s="614"/>
    </row>
    <row r="30" spans="1:21" s="81" customFormat="1" ht="15.75" x14ac:dyDescent="0.2">
      <c r="A30" s="259">
        <v>140117</v>
      </c>
      <c r="B30" s="77" t="s">
        <v>2664</v>
      </c>
      <c r="C30" s="723"/>
      <c r="D30" s="726"/>
      <c r="E30" s="611">
        <v>99991401170</v>
      </c>
      <c r="F30" s="257">
        <v>6</v>
      </c>
      <c r="G30" s="821"/>
      <c r="H30" s="822"/>
      <c r="I30" s="822"/>
      <c r="J30" s="822"/>
      <c r="K30" s="822"/>
      <c r="L30" s="822"/>
      <c r="M30" s="822"/>
      <c r="N30" s="822"/>
      <c r="O30" s="822"/>
      <c r="P30" s="822"/>
      <c r="Q30" s="822"/>
      <c r="R30" s="822"/>
      <c r="S30" s="822"/>
      <c r="T30" s="822"/>
      <c r="U30" s="614"/>
    </row>
    <row r="31" spans="1:21" s="81" customFormat="1" ht="15.75" x14ac:dyDescent="0.2">
      <c r="A31" s="259">
        <v>128538</v>
      </c>
      <c r="B31" s="77" t="s">
        <v>2663</v>
      </c>
      <c r="C31" s="723"/>
      <c r="D31" s="726"/>
      <c r="E31" s="611">
        <v>99991285381</v>
      </c>
      <c r="F31" s="257">
        <v>6</v>
      </c>
      <c r="G31" s="821"/>
      <c r="H31" s="822"/>
      <c r="I31" s="822"/>
      <c r="J31" s="822"/>
      <c r="K31" s="822"/>
      <c r="L31" s="822"/>
      <c r="M31" s="822"/>
      <c r="N31" s="822"/>
      <c r="O31" s="822"/>
      <c r="P31" s="822"/>
      <c r="Q31" s="822"/>
      <c r="R31" s="822"/>
      <c r="S31" s="822"/>
      <c r="T31" s="822"/>
      <c r="U31" s="614"/>
    </row>
    <row r="32" spans="1:21" s="81" customFormat="1" ht="15.75" x14ac:dyDescent="0.2">
      <c r="A32" s="259">
        <v>128541</v>
      </c>
      <c r="B32" s="77" t="s">
        <v>2662</v>
      </c>
      <c r="C32" s="723"/>
      <c r="D32" s="726"/>
      <c r="E32" s="611">
        <v>99991285411</v>
      </c>
      <c r="F32" s="257">
        <v>6</v>
      </c>
      <c r="G32" s="821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614"/>
    </row>
    <row r="33" spans="1:21" s="81" customFormat="1" ht="15.75" x14ac:dyDescent="0.2">
      <c r="A33" s="259">
        <v>199116</v>
      </c>
      <c r="B33" s="77" t="s">
        <v>2661</v>
      </c>
      <c r="C33" s="724"/>
      <c r="D33" s="710"/>
      <c r="E33" s="611">
        <v>99991991169</v>
      </c>
      <c r="F33" s="257">
        <v>6</v>
      </c>
      <c r="G33" s="823"/>
      <c r="H33" s="824"/>
      <c r="I33" s="824"/>
      <c r="J33" s="824"/>
      <c r="K33" s="824"/>
      <c r="L33" s="824"/>
      <c r="M33" s="824"/>
      <c r="N33" s="824"/>
      <c r="O33" s="824"/>
      <c r="P33" s="824"/>
      <c r="Q33" s="824"/>
      <c r="R33" s="824"/>
      <c r="S33" s="824"/>
      <c r="T33" s="824"/>
      <c r="U33" s="614"/>
    </row>
    <row r="34" spans="1:21" s="11" customFormat="1" ht="70.5" customHeight="1" x14ac:dyDescent="0.2">
      <c r="A34" s="59">
        <v>270964</v>
      </c>
      <c r="B34" s="59" t="s">
        <v>2660</v>
      </c>
      <c r="C34" s="722"/>
      <c r="D34" s="709" t="s">
        <v>2629</v>
      </c>
      <c r="E34" s="54" t="s">
        <v>2659</v>
      </c>
      <c r="F34" s="48">
        <v>48</v>
      </c>
      <c r="G34" s="48">
        <v>48</v>
      </c>
      <c r="H34" s="51">
        <v>34.6</v>
      </c>
      <c r="I34" s="51">
        <v>13.25</v>
      </c>
      <c r="J34" s="51">
        <v>13.5</v>
      </c>
      <c r="K34" s="51">
        <v>13.5</v>
      </c>
      <c r="L34" s="51">
        <f>(I34*J34*K34)/1728</f>
        <v>1.3974609375</v>
      </c>
      <c r="M34" s="51">
        <v>33</v>
      </c>
      <c r="N34" s="51">
        <v>12.5</v>
      </c>
      <c r="O34" s="51">
        <v>12</v>
      </c>
      <c r="P34" s="51">
        <v>12.5</v>
      </c>
      <c r="Q34" s="51">
        <f>(N34*O34*P34)/1728</f>
        <v>1.0850694444444444</v>
      </c>
      <c r="R34" s="73">
        <v>14.95</v>
      </c>
      <c r="S34" s="612">
        <v>2.1</v>
      </c>
      <c r="T34" s="612">
        <f>S34*F34</f>
        <v>100.80000000000001</v>
      </c>
      <c r="U34" s="614"/>
    </row>
    <row r="35" spans="1:21" s="81" customFormat="1" ht="15.75" x14ac:dyDescent="0.2">
      <c r="A35" s="259">
        <v>199112</v>
      </c>
      <c r="B35" s="77" t="s">
        <v>2658</v>
      </c>
      <c r="C35" s="723"/>
      <c r="D35" s="726"/>
      <c r="E35" s="611">
        <v>99991991121</v>
      </c>
      <c r="F35" s="257">
        <v>6</v>
      </c>
      <c r="G35" s="819" t="s">
        <v>458</v>
      </c>
      <c r="H35" s="820"/>
      <c r="I35" s="820"/>
      <c r="J35" s="820"/>
      <c r="K35" s="820"/>
      <c r="L35" s="820"/>
      <c r="M35" s="820"/>
      <c r="N35" s="820"/>
      <c r="O35" s="820"/>
      <c r="P35" s="820"/>
      <c r="Q35" s="820"/>
      <c r="R35" s="820"/>
      <c r="S35" s="820"/>
      <c r="T35" s="820"/>
      <c r="U35" s="614"/>
    </row>
    <row r="36" spans="1:21" s="81" customFormat="1" ht="15.75" x14ac:dyDescent="0.2">
      <c r="A36" s="259">
        <v>140119</v>
      </c>
      <c r="B36" s="77" t="s">
        <v>2657</v>
      </c>
      <c r="C36" s="723"/>
      <c r="D36" s="726"/>
      <c r="E36" s="611">
        <v>99991401194</v>
      </c>
      <c r="F36" s="257">
        <v>6</v>
      </c>
      <c r="G36" s="821"/>
      <c r="H36" s="822"/>
      <c r="I36" s="822"/>
      <c r="J36" s="822"/>
      <c r="K36" s="822"/>
      <c r="L36" s="822"/>
      <c r="M36" s="822"/>
      <c r="N36" s="822"/>
      <c r="O36" s="822"/>
      <c r="P36" s="822"/>
      <c r="Q36" s="822"/>
      <c r="R36" s="822"/>
      <c r="S36" s="822"/>
      <c r="T36" s="822"/>
      <c r="U36" s="614"/>
    </row>
    <row r="37" spans="1:21" s="81" customFormat="1" ht="15.75" x14ac:dyDescent="0.2">
      <c r="A37" s="259">
        <v>199119</v>
      </c>
      <c r="B37" s="77" t="s">
        <v>2656</v>
      </c>
      <c r="C37" s="723"/>
      <c r="D37" s="726"/>
      <c r="E37" s="611">
        <v>99991991190</v>
      </c>
      <c r="F37" s="257">
        <v>6</v>
      </c>
      <c r="G37" s="821"/>
      <c r="H37" s="822"/>
      <c r="I37" s="822"/>
      <c r="J37" s="822"/>
      <c r="K37" s="822"/>
      <c r="L37" s="822"/>
      <c r="M37" s="822"/>
      <c r="N37" s="822"/>
      <c r="O37" s="822"/>
      <c r="P37" s="822"/>
      <c r="Q37" s="822"/>
      <c r="R37" s="822"/>
      <c r="S37" s="822"/>
      <c r="T37" s="822"/>
      <c r="U37" s="614"/>
    </row>
    <row r="38" spans="1:21" s="81" customFormat="1" ht="15.75" x14ac:dyDescent="0.2">
      <c r="A38" s="259">
        <v>128529</v>
      </c>
      <c r="B38" s="77" t="s">
        <v>2655</v>
      </c>
      <c r="C38" s="723"/>
      <c r="D38" s="726"/>
      <c r="E38" s="611">
        <v>99991285299</v>
      </c>
      <c r="F38" s="257">
        <v>6</v>
      </c>
      <c r="G38" s="821"/>
      <c r="H38" s="822"/>
      <c r="I38" s="822"/>
      <c r="J38" s="822"/>
      <c r="K38" s="822"/>
      <c r="L38" s="822"/>
      <c r="M38" s="822"/>
      <c r="N38" s="822"/>
      <c r="O38" s="822"/>
      <c r="P38" s="822"/>
      <c r="Q38" s="822"/>
      <c r="R38" s="822"/>
      <c r="S38" s="822"/>
      <c r="T38" s="822"/>
      <c r="U38" s="614"/>
    </row>
    <row r="39" spans="1:21" s="81" customFormat="1" ht="15.75" x14ac:dyDescent="0.2">
      <c r="A39" s="259">
        <v>118913</v>
      </c>
      <c r="B39" s="77" t="s">
        <v>2654</v>
      </c>
      <c r="C39" s="723"/>
      <c r="D39" s="726"/>
      <c r="E39" s="611">
        <v>99991189139</v>
      </c>
      <c r="F39" s="257">
        <v>6</v>
      </c>
      <c r="G39" s="821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614"/>
    </row>
    <row r="40" spans="1:21" s="81" customFormat="1" ht="15.75" x14ac:dyDescent="0.2">
      <c r="A40" s="259">
        <v>199115</v>
      </c>
      <c r="B40" s="77" t="s">
        <v>2653</v>
      </c>
      <c r="C40" s="723"/>
      <c r="D40" s="726"/>
      <c r="E40" s="611">
        <v>99991991152</v>
      </c>
      <c r="F40" s="257">
        <v>6</v>
      </c>
      <c r="G40" s="821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614"/>
    </row>
    <row r="41" spans="1:21" s="81" customFormat="1" ht="15.75" x14ac:dyDescent="0.2">
      <c r="A41" s="259">
        <v>199099</v>
      </c>
      <c r="B41" s="77" t="s">
        <v>2652</v>
      </c>
      <c r="C41" s="723"/>
      <c r="D41" s="726"/>
      <c r="E41" s="611">
        <v>99991990995</v>
      </c>
      <c r="F41" s="257">
        <v>6</v>
      </c>
      <c r="G41" s="821"/>
      <c r="H41" s="822"/>
      <c r="I41" s="822"/>
      <c r="J41" s="822"/>
      <c r="K41" s="822"/>
      <c r="L41" s="822"/>
      <c r="M41" s="822"/>
      <c r="N41" s="822"/>
      <c r="O41" s="822"/>
      <c r="P41" s="822"/>
      <c r="Q41" s="822"/>
      <c r="R41" s="822"/>
      <c r="S41" s="822"/>
      <c r="T41" s="822"/>
      <c r="U41" s="614"/>
    </row>
    <row r="42" spans="1:21" s="81" customFormat="1" ht="15.75" x14ac:dyDescent="0.2">
      <c r="A42" s="259">
        <v>199114</v>
      </c>
      <c r="B42" s="77" t="s">
        <v>2651</v>
      </c>
      <c r="C42" s="724"/>
      <c r="D42" s="710"/>
      <c r="E42" s="611">
        <v>99991991145</v>
      </c>
      <c r="F42" s="257">
        <v>6</v>
      </c>
      <c r="G42" s="823"/>
      <c r="H42" s="824"/>
      <c r="I42" s="824"/>
      <c r="J42" s="824"/>
      <c r="K42" s="824"/>
      <c r="L42" s="824"/>
      <c r="M42" s="824"/>
      <c r="N42" s="824"/>
      <c r="O42" s="824"/>
      <c r="P42" s="824"/>
      <c r="Q42" s="824"/>
      <c r="R42" s="824"/>
      <c r="S42" s="824"/>
      <c r="T42" s="824"/>
      <c r="U42" s="614"/>
    </row>
    <row r="43" spans="1:21" s="11" customFormat="1" ht="70.5" customHeight="1" x14ac:dyDescent="0.2">
      <c r="A43" s="59">
        <v>270965</v>
      </c>
      <c r="B43" s="59" t="s">
        <v>2650</v>
      </c>
      <c r="C43" s="722"/>
      <c r="D43" s="709" t="s">
        <v>2629</v>
      </c>
      <c r="E43" s="54" t="s">
        <v>2649</v>
      </c>
      <c r="F43" s="48">
        <v>48</v>
      </c>
      <c r="G43" s="48">
        <v>48</v>
      </c>
      <c r="H43" s="51">
        <v>34.6</v>
      </c>
      <c r="I43" s="51">
        <v>13.25</v>
      </c>
      <c r="J43" s="51">
        <v>13.5</v>
      </c>
      <c r="K43" s="51">
        <v>13.5</v>
      </c>
      <c r="L43" s="51">
        <f>(I43*J43*K43)/1728</f>
        <v>1.3974609375</v>
      </c>
      <c r="M43" s="51">
        <v>33</v>
      </c>
      <c r="N43" s="51">
        <v>12.5</v>
      </c>
      <c r="O43" s="51">
        <v>12</v>
      </c>
      <c r="P43" s="51">
        <v>12.5</v>
      </c>
      <c r="Q43" s="51">
        <f>(N43*O43*P43)/1728</f>
        <v>1.0850694444444444</v>
      </c>
      <c r="R43" s="73">
        <v>14.95</v>
      </c>
      <c r="S43" s="612">
        <v>2.1</v>
      </c>
      <c r="T43" s="612">
        <f>S43*F43</f>
        <v>100.80000000000001</v>
      </c>
      <c r="U43" s="614"/>
    </row>
    <row r="44" spans="1:21" s="81" customFormat="1" ht="15.75" x14ac:dyDescent="0.2">
      <c r="A44" s="259">
        <v>118915</v>
      </c>
      <c r="B44" s="77" t="s">
        <v>2648</v>
      </c>
      <c r="C44" s="723"/>
      <c r="D44" s="726"/>
      <c r="E44" s="611">
        <v>99991189153</v>
      </c>
      <c r="F44" s="257">
        <v>6</v>
      </c>
      <c r="G44" s="819" t="s">
        <v>458</v>
      </c>
      <c r="H44" s="820"/>
      <c r="I44" s="820"/>
      <c r="J44" s="820"/>
      <c r="K44" s="820"/>
      <c r="L44" s="820"/>
      <c r="M44" s="820"/>
      <c r="N44" s="820"/>
      <c r="O44" s="820"/>
      <c r="P44" s="820"/>
      <c r="Q44" s="820"/>
      <c r="R44" s="820"/>
      <c r="S44" s="820"/>
      <c r="T44" s="820"/>
      <c r="U44" s="614"/>
    </row>
    <row r="45" spans="1:21" s="81" customFormat="1" ht="15.75" x14ac:dyDescent="0.2">
      <c r="A45" s="259">
        <v>128526</v>
      </c>
      <c r="B45" s="77" t="s">
        <v>2647</v>
      </c>
      <c r="C45" s="723"/>
      <c r="D45" s="726"/>
      <c r="E45" s="611">
        <v>99991285268</v>
      </c>
      <c r="F45" s="257">
        <v>6</v>
      </c>
      <c r="G45" s="821"/>
      <c r="H45" s="822"/>
      <c r="I45" s="822"/>
      <c r="J45" s="822"/>
      <c r="K45" s="822"/>
      <c r="L45" s="822"/>
      <c r="M45" s="822"/>
      <c r="N45" s="822"/>
      <c r="O45" s="822"/>
      <c r="P45" s="822"/>
      <c r="Q45" s="822"/>
      <c r="R45" s="822"/>
      <c r="S45" s="822"/>
      <c r="T45" s="822"/>
      <c r="U45" s="614"/>
    </row>
    <row r="46" spans="1:21" s="81" customFormat="1" ht="15.75" x14ac:dyDescent="0.2">
      <c r="A46" s="259">
        <v>128528</v>
      </c>
      <c r="B46" s="77" t="s">
        <v>2646</v>
      </c>
      <c r="C46" s="723"/>
      <c r="D46" s="726"/>
      <c r="E46" s="611">
        <v>99991285282</v>
      </c>
      <c r="F46" s="257">
        <v>6</v>
      </c>
      <c r="G46" s="821"/>
      <c r="H46" s="822"/>
      <c r="I46" s="822"/>
      <c r="J46" s="822"/>
      <c r="K46" s="822"/>
      <c r="L46" s="822"/>
      <c r="M46" s="822"/>
      <c r="N46" s="822"/>
      <c r="O46" s="822"/>
      <c r="P46" s="822"/>
      <c r="Q46" s="822"/>
      <c r="R46" s="822"/>
      <c r="S46" s="822"/>
      <c r="T46" s="822"/>
      <c r="U46" s="614"/>
    </row>
    <row r="47" spans="1:21" s="81" customFormat="1" ht="15.75" x14ac:dyDescent="0.2">
      <c r="A47" s="259">
        <v>140114</v>
      </c>
      <c r="B47" s="77" t="s">
        <v>2645</v>
      </c>
      <c r="C47" s="723"/>
      <c r="D47" s="726"/>
      <c r="E47" s="611">
        <v>99991401149</v>
      </c>
      <c r="F47" s="257">
        <v>6</v>
      </c>
      <c r="G47" s="821"/>
      <c r="H47" s="822"/>
      <c r="I47" s="822"/>
      <c r="J47" s="822"/>
      <c r="K47" s="822"/>
      <c r="L47" s="822"/>
      <c r="M47" s="822"/>
      <c r="N47" s="822"/>
      <c r="O47" s="822"/>
      <c r="P47" s="822"/>
      <c r="Q47" s="822"/>
      <c r="R47" s="822"/>
      <c r="S47" s="822"/>
      <c r="T47" s="822"/>
      <c r="U47" s="614"/>
    </row>
    <row r="48" spans="1:21" s="81" customFormat="1" ht="15.75" x14ac:dyDescent="0.2">
      <c r="A48" s="259">
        <v>199031</v>
      </c>
      <c r="B48" s="77" t="s">
        <v>2644</v>
      </c>
      <c r="C48" s="723"/>
      <c r="D48" s="726"/>
      <c r="E48" s="611">
        <v>99991990315</v>
      </c>
      <c r="F48" s="257">
        <v>6</v>
      </c>
      <c r="G48" s="821"/>
      <c r="H48" s="822"/>
      <c r="I48" s="822"/>
      <c r="J48" s="822"/>
      <c r="K48" s="822"/>
      <c r="L48" s="822"/>
      <c r="M48" s="822"/>
      <c r="N48" s="822"/>
      <c r="O48" s="822"/>
      <c r="P48" s="822"/>
      <c r="Q48" s="822"/>
      <c r="R48" s="822"/>
      <c r="S48" s="822"/>
      <c r="T48" s="822"/>
      <c r="U48" s="614"/>
    </row>
    <row r="49" spans="1:21" s="81" customFormat="1" ht="15.75" x14ac:dyDescent="0.2">
      <c r="A49" s="259">
        <v>199032</v>
      </c>
      <c r="B49" s="77" t="s">
        <v>2643</v>
      </c>
      <c r="C49" s="723"/>
      <c r="D49" s="726"/>
      <c r="E49" s="611">
        <v>99991990322</v>
      </c>
      <c r="F49" s="257">
        <v>6</v>
      </c>
      <c r="G49" s="821"/>
      <c r="H49" s="822"/>
      <c r="I49" s="822"/>
      <c r="J49" s="822"/>
      <c r="K49" s="822"/>
      <c r="L49" s="822"/>
      <c r="M49" s="822"/>
      <c r="N49" s="822"/>
      <c r="O49" s="822"/>
      <c r="P49" s="822"/>
      <c r="Q49" s="822"/>
      <c r="R49" s="822"/>
      <c r="S49" s="822"/>
      <c r="T49" s="822"/>
      <c r="U49" s="614"/>
    </row>
    <row r="50" spans="1:21" s="81" customFormat="1" ht="15.75" x14ac:dyDescent="0.2">
      <c r="A50" s="259">
        <v>199109</v>
      </c>
      <c r="B50" s="77" t="s">
        <v>2642</v>
      </c>
      <c r="C50" s="723"/>
      <c r="D50" s="726"/>
      <c r="E50" s="611">
        <v>99991991091</v>
      </c>
      <c r="F50" s="257">
        <v>6</v>
      </c>
      <c r="G50" s="821"/>
      <c r="H50" s="822"/>
      <c r="I50" s="822"/>
      <c r="J50" s="822"/>
      <c r="K50" s="822"/>
      <c r="L50" s="822"/>
      <c r="M50" s="822"/>
      <c r="N50" s="822"/>
      <c r="O50" s="822"/>
      <c r="P50" s="822"/>
      <c r="Q50" s="822"/>
      <c r="R50" s="822"/>
      <c r="S50" s="822"/>
      <c r="T50" s="822"/>
      <c r="U50" s="614"/>
    </row>
    <row r="51" spans="1:21" s="81" customFormat="1" ht="15.75" x14ac:dyDescent="0.2">
      <c r="A51" s="259">
        <v>199118</v>
      </c>
      <c r="B51" s="77" t="s">
        <v>2641</v>
      </c>
      <c r="C51" s="724"/>
      <c r="D51" s="710"/>
      <c r="E51" s="611">
        <v>99991991183</v>
      </c>
      <c r="F51" s="257">
        <v>6</v>
      </c>
      <c r="G51" s="823"/>
      <c r="H51" s="824"/>
      <c r="I51" s="824"/>
      <c r="J51" s="824"/>
      <c r="K51" s="824"/>
      <c r="L51" s="824"/>
      <c r="M51" s="824"/>
      <c r="N51" s="824"/>
      <c r="O51" s="824"/>
      <c r="P51" s="824"/>
      <c r="Q51" s="824"/>
      <c r="R51" s="824"/>
      <c r="S51" s="824"/>
      <c r="T51" s="824"/>
      <c r="U51" s="614"/>
    </row>
    <row r="52" spans="1:21" s="11" customFormat="1" ht="70.5" customHeight="1" x14ac:dyDescent="0.2">
      <c r="A52" s="59">
        <v>270966</v>
      </c>
      <c r="B52" s="59" t="s">
        <v>2640</v>
      </c>
      <c r="C52" s="722"/>
      <c r="D52" s="709" t="s">
        <v>2629</v>
      </c>
      <c r="E52" s="54" t="s">
        <v>2639</v>
      </c>
      <c r="F52" s="48">
        <v>48</v>
      </c>
      <c r="G52" s="48">
        <v>48</v>
      </c>
      <c r="H52" s="51">
        <v>34.6</v>
      </c>
      <c r="I52" s="51">
        <v>13.25</v>
      </c>
      <c r="J52" s="51">
        <v>13.5</v>
      </c>
      <c r="K52" s="51">
        <v>13.5</v>
      </c>
      <c r="L52" s="51">
        <f>(I52*J52*K52)/1728</f>
        <v>1.3974609375</v>
      </c>
      <c r="M52" s="51">
        <v>33</v>
      </c>
      <c r="N52" s="51">
        <v>12.5</v>
      </c>
      <c r="O52" s="51">
        <v>12</v>
      </c>
      <c r="P52" s="51">
        <v>12.5</v>
      </c>
      <c r="Q52" s="51">
        <f>(N52*O52*P52)/1728</f>
        <v>1.0850694444444444</v>
      </c>
      <c r="R52" s="73">
        <v>14.95</v>
      </c>
      <c r="S52" s="612">
        <v>2.1</v>
      </c>
      <c r="T52" s="612">
        <f>S52*F52</f>
        <v>100.80000000000001</v>
      </c>
      <c r="U52" s="614"/>
    </row>
    <row r="53" spans="1:21" s="81" customFormat="1" ht="15.75" x14ac:dyDescent="0.2">
      <c r="A53" s="259">
        <v>199110</v>
      </c>
      <c r="B53" s="84" t="s">
        <v>2638</v>
      </c>
      <c r="C53" s="723"/>
      <c r="D53" s="726"/>
      <c r="E53" s="611">
        <v>99991991107</v>
      </c>
      <c r="F53" s="257">
        <v>6</v>
      </c>
      <c r="G53" s="819" t="s">
        <v>458</v>
      </c>
      <c r="H53" s="820"/>
      <c r="I53" s="820"/>
      <c r="J53" s="820"/>
      <c r="K53" s="820"/>
      <c r="L53" s="820"/>
      <c r="M53" s="820"/>
      <c r="N53" s="820"/>
      <c r="O53" s="820"/>
      <c r="P53" s="820"/>
      <c r="Q53" s="820"/>
      <c r="R53" s="820"/>
      <c r="S53" s="820"/>
      <c r="T53" s="820"/>
      <c r="U53" s="614"/>
    </row>
    <row r="54" spans="1:21" s="81" customFormat="1" ht="15.75" x14ac:dyDescent="0.2">
      <c r="A54" s="259">
        <v>118912</v>
      </c>
      <c r="B54" s="84" t="s">
        <v>2637</v>
      </c>
      <c r="C54" s="723"/>
      <c r="D54" s="726"/>
      <c r="E54" s="611">
        <v>99991189122</v>
      </c>
      <c r="F54" s="257">
        <v>6</v>
      </c>
      <c r="G54" s="821"/>
      <c r="H54" s="822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614"/>
    </row>
    <row r="55" spans="1:21" s="81" customFormat="1" ht="15.75" x14ac:dyDescent="0.2">
      <c r="A55" s="259">
        <v>140118</v>
      </c>
      <c r="B55" s="84" t="s">
        <v>2636</v>
      </c>
      <c r="C55" s="723"/>
      <c r="D55" s="726"/>
      <c r="E55" s="611">
        <v>99991401187</v>
      </c>
      <c r="F55" s="257">
        <v>6</v>
      </c>
      <c r="G55" s="821"/>
      <c r="H55" s="822"/>
      <c r="I55" s="822"/>
      <c r="J55" s="822"/>
      <c r="K55" s="822"/>
      <c r="L55" s="822"/>
      <c r="M55" s="822"/>
      <c r="N55" s="822"/>
      <c r="O55" s="822"/>
      <c r="P55" s="822"/>
      <c r="Q55" s="822"/>
      <c r="R55" s="822"/>
      <c r="S55" s="822"/>
      <c r="T55" s="822"/>
      <c r="U55" s="614"/>
    </row>
    <row r="56" spans="1:21" s="81" customFormat="1" ht="15.75" x14ac:dyDescent="0.2">
      <c r="A56" s="259">
        <v>199033</v>
      </c>
      <c r="B56" s="84" t="s">
        <v>2635</v>
      </c>
      <c r="C56" s="723"/>
      <c r="D56" s="726"/>
      <c r="E56" s="611">
        <v>99991990339</v>
      </c>
      <c r="F56" s="257">
        <v>6</v>
      </c>
      <c r="G56" s="821"/>
      <c r="H56" s="822"/>
      <c r="I56" s="822"/>
      <c r="J56" s="822"/>
      <c r="K56" s="822"/>
      <c r="L56" s="822"/>
      <c r="M56" s="822"/>
      <c r="N56" s="822"/>
      <c r="O56" s="822"/>
      <c r="P56" s="822"/>
      <c r="Q56" s="822"/>
      <c r="R56" s="822"/>
      <c r="S56" s="822"/>
      <c r="T56" s="822"/>
      <c r="U56" s="614"/>
    </row>
    <row r="57" spans="1:21" s="81" customFormat="1" ht="15.75" x14ac:dyDescent="0.2">
      <c r="A57" s="259">
        <v>199303</v>
      </c>
      <c r="B57" s="84" t="s">
        <v>2634</v>
      </c>
      <c r="C57" s="723"/>
      <c r="D57" s="726"/>
      <c r="E57" s="611">
        <v>99991990308</v>
      </c>
      <c r="F57" s="257">
        <v>6</v>
      </c>
      <c r="G57" s="821"/>
      <c r="H57" s="822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614"/>
    </row>
    <row r="58" spans="1:21" s="81" customFormat="1" ht="15.75" x14ac:dyDescent="0.2">
      <c r="A58" s="259">
        <v>199103</v>
      </c>
      <c r="B58" s="84" t="s">
        <v>2633</v>
      </c>
      <c r="C58" s="723"/>
      <c r="D58" s="726"/>
      <c r="E58" s="611">
        <v>99991991039</v>
      </c>
      <c r="F58" s="257">
        <v>6</v>
      </c>
      <c r="G58" s="821"/>
      <c r="H58" s="822"/>
      <c r="I58" s="822"/>
      <c r="J58" s="822"/>
      <c r="K58" s="822"/>
      <c r="L58" s="822"/>
      <c r="M58" s="822"/>
      <c r="N58" s="822"/>
      <c r="O58" s="822"/>
      <c r="P58" s="822"/>
      <c r="Q58" s="822"/>
      <c r="R58" s="822"/>
      <c r="S58" s="822"/>
      <c r="T58" s="822"/>
      <c r="U58" s="614"/>
    </row>
    <row r="59" spans="1:21" s="81" customFormat="1" ht="15.75" x14ac:dyDescent="0.2">
      <c r="A59" s="259">
        <v>199104</v>
      </c>
      <c r="B59" s="84" t="s">
        <v>2632</v>
      </c>
      <c r="C59" s="723"/>
      <c r="D59" s="726"/>
      <c r="E59" s="611">
        <v>99991991046</v>
      </c>
      <c r="F59" s="257">
        <v>6</v>
      </c>
      <c r="G59" s="821"/>
      <c r="H59" s="822"/>
      <c r="I59" s="822"/>
      <c r="J59" s="822"/>
      <c r="K59" s="822"/>
      <c r="L59" s="822"/>
      <c r="M59" s="822"/>
      <c r="N59" s="822"/>
      <c r="O59" s="822"/>
      <c r="P59" s="822"/>
      <c r="Q59" s="822"/>
      <c r="R59" s="822"/>
      <c r="S59" s="822"/>
      <c r="T59" s="822"/>
      <c r="U59" s="614"/>
    </row>
    <row r="60" spans="1:21" s="81" customFormat="1" ht="15.75" x14ac:dyDescent="0.2">
      <c r="A60" s="259">
        <v>199108</v>
      </c>
      <c r="B60" s="84" t="s">
        <v>2631</v>
      </c>
      <c r="C60" s="724"/>
      <c r="D60" s="710"/>
      <c r="E60" s="611">
        <v>99991991084</v>
      </c>
      <c r="F60" s="257">
        <v>6</v>
      </c>
      <c r="G60" s="823"/>
      <c r="H60" s="824"/>
      <c r="I60" s="824"/>
      <c r="J60" s="824"/>
      <c r="K60" s="824"/>
      <c r="L60" s="824"/>
      <c r="M60" s="824"/>
      <c r="N60" s="824"/>
      <c r="O60" s="824"/>
      <c r="P60" s="824"/>
      <c r="Q60" s="824"/>
      <c r="R60" s="824"/>
      <c r="S60" s="824"/>
      <c r="T60" s="824"/>
      <c r="U60" s="614"/>
    </row>
    <row r="61" spans="1:21" s="7" customFormat="1" ht="15.75" customHeight="1" x14ac:dyDescent="0.2">
      <c r="A61" s="890" t="s">
        <v>5</v>
      </c>
      <c r="B61" s="891"/>
      <c r="C61" s="891"/>
      <c r="D61" s="891"/>
      <c r="E61" s="891"/>
      <c r="F61" s="891"/>
      <c r="G61" s="891"/>
      <c r="H61" s="891" t="s">
        <v>6</v>
      </c>
      <c r="I61" s="891"/>
      <c r="J61" s="891"/>
      <c r="K61" s="891"/>
      <c r="L61" s="891"/>
      <c r="M61" s="891" t="s">
        <v>7</v>
      </c>
      <c r="N61" s="891"/>
      <c r="O61" s="891"/>
      <c r="P61" s="891"/>
      <c r="Q61" s="891"/>
      <c r="R61" s="95"/>
      <c r="S61" s="720" t="s">
        <v>39</v>
      </c>
      <c r="T61" s="720"/>
      <c r="U61" s="614"/>
    </row>
    <row r="62" spans="1:21" s="14" customFormat="1" ht="15.75" customHeight="1" x14ac:dyDescent="0.2">
      <c r="A62" s="39" t="s">
        <v>8</v>
      </c>
      <c r="B62" s="438" t="s">
        <v>9</v>
      </c>
      <c r="C62" s="438" t="s">
        <v>20</v>
      </c>
      <c r="D62" s="438" t="s">
        <v>21</v>
      </c>
      <c r="E62" s="437" t="s">
        <v>24</v>
      </c>
      <c r="F62" s="436" t="s">
        <v>11</v>
      </c>
      <c r="G62" s="436" t="s">
        <v>12</v>
      </c>
      <c r="H62" s="436" t="s">
        <v>13</v>
      </c>
      <c r="I62" s="436" t="s">
        <v>19</v>
      </c>
      <c r="J62" s="436" t="s">
        <v>14</v>
      </c>
      <c r="K62" s="436" t="s">
        <v>15</v>
      </c>
      <c r="L62" s="436" t="s">
        <v>16</v>
      </c>
      <c r="M62" s="380" t="s">
        <v>13</v>
      </c>
      <c r="N62" s="379" t="s">
        <v>19</v>
      </c>
      <c r="O62" s="379" t="s">
        <v>14</v>
      </c>
      <c r="P62" s="379" t="s">
        <v>15</v>
      </c>
      <c r="Q62" s="378" t="s">
        <v>16</v>
      </c>
      <c r="R62" s="88" t="s">
        <v>4</v>
      </c>
      <c r="S62" s="86" t="s">
        <v>17</v>
      </c>
      <c r="T62" s="86" t="s">
        <v>18</v>
      </c>
      <c r="U62" s="614"/>
    </row>
    <row r="63" spans="1:21" s="11" customFormat="1" ht="70.5" customHeight="1" x14ac:dyDescent="0.2">
      <c r="A63" s="59">
        <v>270967</v>
      </c>
      <c r="B63" s="59" t="s">
        <v>2630</v>
      </c>
      <c r="C63" s="722"/>
      <c r="D63" s="709" t="s">
        <v>2629</v>
      </c>
      <c r="E63" s="54" t="s">
        <v>2628</v>
      </c>
      <c r="F63" s="48">
        <v>48</v>
      </c>
      <c r="G63" s="48">
        <v>48</v>
      </c>
      <c r="H63" s="51">
        <v>34.6</v>
      </c>
      <c r="I63" s="51">
        <v>13.25</v>
      </c>
      <c r="J63" s="51">
        <v>13.5</v>
      </c>
      <c r="K63" s="51">
        <v>13.5</v>
      </c>
      <c r="L63" s="51">
        <f>(I63*J63*K63)/1728</f>
        <v>1.3974609375</v>
      </c>
      <c r="M63" s="51">
        <v>33</v>
      </c>
      <c r="N63" s="51">
        <v>12.5</v>
      </c>
      <c r="O63" s="51">
        <v>12</v>
      </c>
      <c r="P63" s="51">
        <v>12.5</v>
      </c>
      <c r="Q63" s="51">
        <f>(N63*O63*P63)/1728</f>
        <v>1.0850694444444444</v>
      </c>
      <c r="R63" s="73">
        <v>14.95</v>
      </c>
      <c r="S63" s="612">
        <v>2.1</v>
      </c>
      <c r="T63" s="612">
        <f>S63*F63</f>
        <v>100.80000000000001</v>
      </c>
      <c r="U63" s="614"/>
    </row>
    <row r="64" spans="1:21" s="81" customFormat="1" ht="15.75" x14ac:dyDescent="0.2">
      <c r="A64" s="259">
        <v>128527</v>
      </c>
      <c r="B64" s="77" t="s">
        <v>2627</v>
      </c>
      <c r="C64" s="723"/>
      <c r="D64" s="726"/>
      <c r="E64" s="611">
        <v>99991285275</v>
      </c>
      <c r="F64" s="257">
        <v>6</v>
      </c>
      <c r="G64" s="819" t="s">
        <v>458</v>
      </c>
      <c r="H64" s="820"/>
      <c r="I64" s="820"/>
      <c r="J64" s="820"/>
      <c r="K64" s="820"/>
      <c r="L64" s="820"/>
      <c r="M64" s="820"/>
      <c r="N64" s="820"/>
      <c r="O64" s="820"/>
      <c r="P64" s="820"/>
      <c r="Q64" s="820"/>
      <c r="R64" s="820"/>
      <c r="S64" s="820"/>
      <c r="T64" s="820"/>
      <c r="U64" s="614"/>
    </row>
    <row r="65" spans="1:21" s="81" customFormat="1" ht="15.75" x14ac:dyDescent="0.2">
      <c r="A65" s="259">
        <v>118916</v>
      </c>
      <c r="B65" s="77" t="s">
        <v>2626</v>
      </c>
      <c r="C65" s="723"/>
      <c r="D65" s="726"/>
      <c r="E65" s="611">
        <v>99991189160</v>
      </c>
      <c r="F65" s="257">
        <v>6</v>
      </c>
      <c r="G65" s="821"/>
      <c r="H65" s="822"/>
      <c r="I65" s="822"/>
      <c r="J65" s="822"/>
      <c r="K65" s="822"/>
      <c r="L65" s="822"/>
      <c r="M65" s="822"/>
      <c r="N65" s="822"/>
      <c r="O65" s="822"/>
      <c r="P65" s="822"/>
      <c r="Q65" s="822"/>
      <c r="R65" s="822"/>
      <c r="S65" s="822"/>
      <c r="T65" s="822"/>
      <c r="U65" s="614"/>
    </row>
    <row r="66" spans="1:21" s="81" customFormat="1" ht="15.75" x14ac:dyDescent="0.2">
      <c r="A66" s="259">
        <v>199102</v>
      </c>
      <c r="B66" s="77" t="s">
        <v>2625</v>
      </c>
      <c r="C66" s="723"/>
      <c r="D66" s="726"/>
      <c r="E66" s="611">
        <v>99991991022</v>
      </c>
      <c r="F66" s="257">
        <v>6</v>
      </c>
      <c r="G66" s="821"/>
      <c r="H66" s="822"/>
      <c r="I66" s="822"/>
      <c r="J66" s="822"/>
      <c r="K66" s="822"/>
      <c r="L66" s="822"/>
      <c r="M66" s="822"/>
      <c r="N66" s="822"/>
      <c r="O66" s="822"/>
      <c r="P66" s="822"/>
      <c r="Q66" s="822"/>
      <c r="R66" s="822"/>
      <c r="S66" s="822"/>
      <c r="T66" s="822"/>
      <c r="U66" s="614"/>
    </row>
    <row r="67" spans="1:21" s="81" customFormat="1" ht="15.75" x14ac:dyDescent="0.2">
      <c r="A67" s="259">
        <v>199100</v>
      </c>
      <c r="B67" s="77" t="s">
        <v>2624</v>
      </c>
      <c r="C67" s="723"/>
      <c r="D67" s="726"/>
      <c r="E67" s="611">
        <v>99991991008</v>
      </c>
      <c r="F67" s="257">
        <v>6</v>
      </c>
      <c r="G67" s="821"/>
      <c r="H67" s="822"/>
      <c r="I67" s="822"/>
      <c r="J67" s="822"/>
      <c r="K67" s="822"/>
      <c r="L67" s="822"/>
      <c r="M67" s="822"/>
      <c r="N67" s="822"/>
      <c r="O67" s="822"/>
      <c r="P67" s="822"/>
      <c r="Q67" s="822"/>
      <c r="R67" s="822"/>
      <c r="S67" s="822"/>
      <c r="T67" s="822"/>
      <c r="U67" s="614"/>
    </row>
    <row r="68" spans="1:21" s="81" customFormat="1" ht="15.75" x14ac:dyDescent="0.2">
      <c r="A68" s="259">
        <v>199107</v>
      </c>
      <c r="B68" s="77" t="s">
        <v>2623</v>
      </c>
      <c r="C68" s="723"/>
      <c r="D68" s="726"/>
      <c r="E68" s="611">
        <v>99991991077</v>
      </c>
      <c r="F68" s="257">
        <v>6</v>
      </c>
      <c r="G68" s="821"/>
      <c r="H68" s="822"/>
      <c r="I68" s="822"/>
      <c r="J68" s="822"/>
      <c r="K68" s="822"/>
      <c r="L68" s="822"/>
      <c r="M68" s="822"/>
      <c r="N68" s="822"/>
      <c r="O68" s="822"/>
      <c r="P68" s="822"/>
      <c r="Q68" s="822"/>
      <c r="R68" s="822"/>
      <c r="S68" s="822"/>
      <c r="T68" s="822"/>
      <c r="U68" s="614"/>
    </row>
    <row r="69" spans="1:21" s="81" customFormat="1" ht="15.75" x14ac:dyDescent="0.2">
      <c r="A69" s="259">
        <v>199101</v>
      </c>
      <c r="B69" s="77" t="s">
        <v>2622</v>
      </c>
      <c r="C69" s="723"/>
      <c r="D69" s="726"/>
      <c r="E69" s="611">
        <v>99991991015</v>
      </c>
      <c r="F69" s="257">
        <v>6</v>
      </c>
      <c r="G69" s="821"/>
      <c r="H69" s="822"/>
      <c r="I69" s="822"/>
      <c r="J69" s="822"/>
      <c r="K69" s="822"/>
      <c r="L69" s="822"/>
      <c r="M69" s="822"/>
      <c r="N69" s="822"/>
      <c r="O69" s="822"/>
      <c r="P69" s="822"/>
      <c r="Q69" s="822"/>
      <c r="R69" s="822"/>
      <c r="S69" s="822"/>
      <c r="T69" s="822"/>
      <c r="U69" s="614"/>
    </row>
    <row r="70" spans="1:21" s="81" customFormat="1" ht="15.75" x14ac:dyDescent="0.2">
      <c r="A70" s="259">
        <v>199106</v>
      </c>
      <c r="B70" s="77" t="s">
        <v>2621</v>
      </c>
      <c r="C70" s="723"/>
      <c r="D70" s="726"/>
      <c r="E70" s="611">
        <v>99991991060</v>
      </c>
      <c r="F70" s="257">
        <v>6</v>
      </c>
      <c r="G70" s="821"/>
      <c r="H70" s="822"/>
      <c r="I70" s="822"/>
      <c r="J70" s="822"/>
      <c r="K70" s="822"/>
      <c r="L70" s="822"/>
      <c r="M70" s="822"/>
      <c r="N70" s="822"/>
      <c r="O70" s="822"/>
      <c r="P70" s="822"/>
      <c r="Q70" s="822"/>
      <c r="R70" s="822"/>
      <c r="S70" s="822"/>
      <c r="T70" s="822"/>
      <c r="U70" s="614"/>
    </row>
    <row r="71" spans="1:21" s="81" customFormat="1" ht="15.75" x14ac:dyDescent="0.2">
      <c r="A71" s="259">
        <v>199105</v>
      </c>
      <c r="B71" s="77" t="s">
        <v>2620</v>
      </c>
      <c r="C71" s="724"/>
      <c r="D71" s="710"/>
      <c r="E71" s="611">
        <v>99991991053</v>
      </c>
      <c r="F71" s="257">
        <v>6</v>
      </c>
      <c r="G71" s="823"/>
      <c r="H71" s="824"/>
      <c r="I71" s="824"/>
      <c r="J71" s="824"/>
      <c r="K71" s="824"/>
      <c r="L71" s="824"/>
      <c r="M71" s="824"/>
      <c r="N71" s="824"/>
      <c r="O71" s="824"/>
      <c r="P71" s="824"/>
      <c r="Q71" s="824"/>
      <c r="R71" s="824"/>
      <c r="S71" s="824"/>
      <c r="T71" s="824"/>
      <c r="U71" s="614"/>
    </row>
    <row r="72" spans="1:21" s="11" customFormat="1" ht="70.5" customHeight="1" x14ac:dyDescent="0.2">
      <c r="A72" s="59">
        <v>270981</v>
      </c>
      <c r="B72" s="59" t="s">
        <v>2619</v>
      </c>
      <c r="C72" s="722"/>
      <c r="D72" s="828" t="s">
        <v>2618</v>
      </c>
      <c r="E72" s="54" t="s">
        <v>2617</v>
      </c>
      <c r="F72" s="48">
        <v>48</v>
      </c>
      <c r="G72" s="48">
        <v>24</v>
      </c>
      <c r="H72" s="51">
        <v>60.6</v>
      </c>
      <c r="I72" s="51">
        <v>24.25</v>
      </c>
      <c r="J72" s="51">
        <v>18.75</v>
      </c>
      <c r="K72" s="51">
        <v>8.5</v>
      </c>
      <c r="L72" s="51">
        <f>(I72*J72*K72)/1728</f>
        <v>2.2365993923611112</v>
      </c>
      <c r="M72" s="51">
        <v>29</v>
      </c>
      <c r="N72" s="51">
        <v>23.25</v>
      </c>
      <c r="O72" s="51">
        <v>17.75</v>
      </c>
      <c r="P72" s="51">
        <v>3.5</v>
      </c>
      <c r="Q72" s="51">
        <f>(N72*O72*P72)/1728</f>
        <v>0.83588324652777779</v>
      </c>
      <c r="R72" s="73">
        <v>7.95</v>
      </c>
      <c r="S72" s="612">
        <v>3.3</v>
      </c>
      <c r="T72" s="612">
        <f>S72*F72</f>
        <v>158.39999999999998</v>
      </c>
      <c r="U72" s="614"/>
    </row>
    <row r="73" spans="1:21" s="81" customFormat="1" ht="15.75" x14ac:dyDescent="0.2">
      <c r="A73" s="259">
        <v>80980</v>
      </c>
      <c r="B73" s="77" t="s">
        <v>2616</v>
      </c>
      <c r="C73" s="723"/>
      <c r="D73" s="755"/>
      <c r="E73" s="613">
        <v>99999809800</v>
      </c>
      <c r="F73" s="257">
        <v>48</v>
      </c>
      <c r="G73" s="819" t="s">
        <v>458</v>
      </c>
      <c r="H73" s="820"/>
      <c r="I73" s="820"/>
      <c r="J73" s="820"/>
      <c r="K73" s="820"/>
      <c r="L73" s="820"/>
      <c r="M73" s="820"/>
      <c r="N73" s="820"/>
      <c r="O73" s="820"/>
      <c r="P73" s="820"/>
      <c r="Q73" s="820"/>
      <c r="R73" s="820"/>
      <c r="S73" s="820"/>
      <c r="T73" s="820"/>
      <c r="U73" s="614"/>
    </row>
    <row r="74" spans="1:21" s="11" customFormat="1" ht="70.5" customHeight="1" x14ac:dyDescent="0.2">
      <c r="A74" s="59">
        <v>270982</v>
      </c>
      <c r="B74" s="59" t="s">
        <v>2615</v>
      </c>
      <c r="C74" s="722"/>
      <c r="D74" s="828" t="s">
        <v>2614</v>
      </c>
      <c r="E74" s="54" t="s">
        <v>2613</v>
      </c>
      <c r="F74" s="48">
        <v>48</v>
      </c>
      <c r="G74" s="48">
        <v>24</v>
      </c>
      <c r="H74" s="51">
        <v>40.200000000000003</v>
      </c>
      <c r="I74" s="51">
        <v>17</v>
      </c>
      <c r="J74" s="51">
        <v>11.25</v>
      </c>
      <c r="K74" s="51">
        <v>12.5</v>
      </c>
      <c r="L74" s="51">
        <f>(I74*J74*K74)/1728</f>
        <v>1.3834635416666667</v>
      </c>
      <c r="M74" s="51">
        <v>19</v>
      </c>
      <c r="N74" s="51">
        <v>9.75</v>
      </c>
      <c r="O74" s="51">
        <v>7.5</v>
      </c>
      <c r="P74" s="51">
        <v>15</v>
      </c>
      <c r="Q74" s="51">
        <f>(N74*O74*P74)/1728</f>
        <v>0.634765625</v>
      </c>
      <c r="R74" s="73">
        <v>16.95</v>
      </c>
      <c r="S74" s="612">
        <v>3.3</v>
      </c>
      <c r="T74" s="612">
        <f>S74*F74</f>
        <v>158.39999999999998</v>
      </c>
      <c r="U74" s="614"/>
    </row>
    <row r="75" spans="1:21" s="11" customFormat="1" ht="14.25" customHeight="1" x14ac:dyDescent="0.2">
      <c r="A75" s="259">
        <v>94496</v>
      </c>
      <c r="B75" s="77" t="s">
        <v>2609</v>
      </c>
      <c r="C75" s="723"/>
      <c r="D75" s="1128"/>
      <c r="E75" s="611">
        <v>99999944969</v>
      </c>
      <c r="F75" s="257">
        <v>16</v>
      </c>
      <c r="G75" s="819" t="s">
        <v>458</v>
      </c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20"/>
      <c r="T75" s="820"/>
      <c r="U75" s="614"/>
    </row>
    <row r="76" spans="1:21" s="11" customFormat="1" ht="14.25" customHeight="1" x14ac:dyDescent="0.2">
      <c r="A76" s="259">
        <v>94496</v>
      </c>
      <c r="B76" s="77" t="s">
        <v>2608</v>
      </c>
      <c r="C76" s="723"/>
      <c r="D76" s="1128"/>
      <c r="E76" s="611">
        <v>99999944969</v>
      </c>
      <c r="F76" s="257">
        <v>16</v>
      </c>
      <c r="G76" s="821"/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614"/>
    </row>
    <row r="77" spans="1:21" s="81" customFormat="1" ht="14.25" customHeight="1" x14ac:dyDescent="0.2">
      <c r="A77" s="259">
        <v>94496</v>
      </c>
      <c r="B77" s="77" t="s">
        <v>2607</v>
      </c>
      <c r="C77" s="723"/>
      <c r="D77" s="1128"/>
      <c r="E77" s="611">
        <v>99999944969</v>
      </c>
      <c r="F77" s="257">
        <v>16</v>
      </c>
      <c r="G77" s="823"/>
      <c r="H77" s="824"/>
      <c r="I77" s="824"/>
      <c r="J77" s="824"/>
      <c r="K77" s="824"/>
      <c r="L77" s="824"/>
      <c r="M77" s="824"/>
      <c r="N77" s="824"/>
      <c r="O77" s="824"/>
      <c r="P77" s="824"/>
      <c r="Q77" s="824"/>
      <c r="R77" s="824"/>
      <c r="S77" s="824"/>
      <c r="T77" s="824"/>
      <c r="U77" s="614"/>
    </row>
    <row r="78" spans="1:21" s="81" customFormat="1" ht="63" x14ac:dyDescent="0.2">
      <c r="A78" s="59">
        <v>270983</v>
      </c>
      <c r="B78" s="59" t="s">
        <v>2612</v>
      </c>
      <c r="C78" s="722"/>
      <c r="D78" s="828" t="s">
        <v>2611</v>
      </c>
      <c r="E78" s="54" t="s">
        <v>2610</v>
      </c>
      <c r="F78" s="48">
        <v>48</v>
      </c>
      <c r="G78" s="48">
        <v>48</v>
      </c>
      <c r="H78" s="51">
        <v>17.8</v>
      </c>
      <c r="I78" s="51">
        <v>12.75</v>
      </c>
      <c r="J78" s="51">
        <v>9.25</v>
      </c>
      <c r="K78" s="51">
        <v>9.5</v>
      </c>
      <c r="L78" s="51">
        <f>(I78*J78*K78)/1728</f>
        <v>0.64838324652777779</v>
      </c>
      <c r="M78" s="51">
        <v>16.5</v>
      </c>
      <c r="N78" s="51">
        <v>12</v>
      </c>
      <c r="O78" s="51">
        <v>8.25</v>
      </c>
      <c r="P78" s="51">
        <v>12.5</v>
      </c>
      <c r="Q78" s="51">
        <f>(N78*O78*P78)/1728</f>
        <v>0.71614583333333337</v>
      </c>
      <c r="R78" s="73">
        <v>6.95</v>
      </c>
      <c r="S78" s="612">
        <v>2.1</v>
      </c>
      <c r="T78" s="612">
        <f>S78*F78</f>
        <v>100.80000000000001</v>
      </c>
      <c r="U78" s="614"/>
    </row>
    <row r="79" spans="1:21" s="81" customFormat="1" ht="15.75" x14ac:dyDescent="0.2">
      <c r="A79" s="259">
        <v>94497</v>
      </c>
      <c r="B79" s="77" t="s">
        <v>2609</v>
      </c>
      <c r="C79" s="723"/>
      <c r="D79" s="1128"/>
      <c r="E79" s="611">
        <v>99999944976</v>
      </c>
      <c r="F79" s="257">
        <v>16</v>
      </c>
      <c r="G79" s="819" t="s">
        <v>458</v>
      </c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20"/>
      <c r="T79" s="820"/>
      <c r="U79" s="614"/>
    </row>
    <row r="80" spans="1:21" s="81" customFormat="1" ht="15.75" x14ac:dyDescent="0.2">
      <c r="A80" s="259">
        <v>94497</v>
      </c>
      <c r="B80" s="77" t="s">
        <v>2608</v>
      </c>
      <c r="C80" s="723"/>
      <c r="D80" s="1128"/>
      <c r="E80" s="611">
        <v>99999944976</v>
      </c>
      <c r="F80" s="257">
        <v>16</v>
      </c>
      <c r="G80" s="821"/>
      <c r="H80" s="822"/>
      <c r="I80" s="822"/>
      <c r="J80" s="822"/>
      <c r="K80" s="822"/>
      <c r="L80" s="822"/>
      <c r="M80" s="822"/>
      <c r="N80" s="822"/>
      <c r="O80" s="822"/>
      <c r="P80" s="822"/>
      <c r="Q80" s="822"/>
      <c r="R80" s="822"/>
      <c r="S80" s="822"/>
      <c r="T80" s="822"/>
      <c r="U80" s="614"/>
    </row>
    <row r="81" spans="1:21" s="81" customFormat="1" ht="15.75" x14ac:dyDescent="0.2">
      <c r="A81" s="259">
        <v>94497</v>
      </c>
      <c r="B81" s="77" t="s">
        <v>2607</v>
      </c>
      <c r="C81" s="724"/>
      <c r="D81" s="1129"/>
      <c r="E81" s="611">
        <v>99999944976</v>
      </c>
      <c r="F81" s="257">
        <v>16</v>
      </c>
      <c r="G81" s="823"/>
      <c r="H81" s="824"/>
      <c r="I81" s="824"/>
      <c r="J81" s="824"/>
      <c r="K81" s="824"/>
      <c r="L81" s="824"/>
      <c r="M81" s="824"/>
      <c r="N81" s="824"/>
      <c r="O81" s="824"/>
      <c r="P81" s="824"/>
      <c r="Q81" s="824"/>
      <c r="R81" s="824"/>
      <c r="S81" s="824"/>
      <c r="T81" s="824"/>
      <c r="U81" s="614"/>
    </row>
  </sheetData>
  <mergeCells count="41">
    <mergeCell ref="G73:T73"/>
    <mergeCell ref="C74:C77"/>
    <mergeCell ref="D74:D77"/>
    <mergeCell ref="G75:T77"/>
    <mergeCell ref="C52:C60"/>
    <mergeCell ref="C63:C71"/>
    <mergeCell ref="C72:C73"/>
    <mergeCell ref="A61:G61"/>
    <mergeCell ref="D72:D73"/>
    <mergeCell ref="D63:D71"/>
    <mergeCell ref="C78:C81"/>
    <mergeCell ref="D78:D81"/>
    <mergeCell ref="G79:T81"/>
    <mergeCell ref="A2:T2"/>
    <mergeCell ref="A3:T3"/>
    <mergeCell ref="A4:T4"/>
    <mergeCell ref="A5:T5"/>
    <mergeCell ref="C25:C33"/>
    <mergeCell ref="D25:D33"/>
    <mergeCell ref="A10:E10"/>
    <mergeCell ref="G64:T71"/>
    <mergeCell ref="H61:L61"/>
    <mergeCell ref="M61:Q61"/>
    <mergeCell ref="S61:T61"/>
    <mergeCell ref="G53:T60"/>
    <mergeCell ref="D52:D60"/>
    <mergeCell ref="G26:T33"/>
    <mergeCell ref="A12:T13"/>
    <mergeCell ref="A14:G14"/>
    <mergeCell ref="H14:L14"/>
    <mergeCell ref="M14:Q14"/>
    <mergeCell ref="S14:T14"/>
    <mergeCell ref="C16:C24"/>
    <mergeCell ref="D16:D24"/>
    <mergeCell ref="G17:T24"/>
    <mergeCell ref="C34:C42"/>
    <mergeCell ref="C43:C51"/>
    <mergeCell ref="G35:T42"/>
    <mergeCell ref="G44:T51"/>
    <mergeCell ref="D43:D51"/>
    <mergeCell ref="D34:D42"/>
  </mergeCells>
  <dataValidations count="1">
    <dataValidation type="textLength" allowBlank="1" showInputMessage="1" showErrorMessage="1" sqref="B1:B25 B48 B34:B46 B52 B61:B63 B72:B1048576" xr:uid="{01A9707D-CF05-49E8-A292-AE509066EE49}">
      <formula1>1</formula1>
      <formula2>30</formula2>
    </dataValidation>
  </dataValidations>
  <printOptions horizontalCentered="1"/>
  <pageMargins left="0.25" right="0.25" top="0.75" bottom="0.75" header="0.3" footer="0.3"/>
  <pageSetup scale="50" fitToHeight="0" orientation="landscape" r:id="rId1"/>
  <headerFooter alignWithMargins="0">
    <oddFooter>&amp;LPricing Valid Thru 8/31/2024&amp;C&amp;P of &amp;N&amp;R
All Information is Subject to Change</oddFooter>
  </headerFooter>
  <rowBreaks count="2" manualBreakCount="2">
    <brk id="42" max="19" man="1"/>
    <brk id="60" max="2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AA930-8649-4275-AE40-7C4EC1D9EEE6}">
  <sheetPr>
    <pageSetUpPr fitToPage="1"/>
  </sheetPr>
  <dimension ref="A1:U36"/>
  <sheetViews>
    <sheetView view="pageBreakPreview" zoomScale="80" zoomScaleNormal="50" zoomScaleSheetLayoutView="80" zoomScalePageLayoutView="50" workbookViewId="0">
      <selection activeCell="E17" sqref="E17"/>
    </sheetView>
  </sheetViews>
  <sheetFormatPr defaultColWidth="27.7109375" defaultRowHeight="15" x14ac:dyDescent="0.2"/>
  <cols>
    <col min="1" max="1" width="21.140625" style="14" bestFit="1" customWidth="1"/>
    <col min="2" max="2" width="58" style="2" customWidth="1"/>
    <col min="3" max="3" width="27" style="2" customWidth="1"/>
    <col min="4" max="4" width="23.42578125" style="33" bestFit="1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65" bestFit="1" customWidth="1"/>
    <col min="19" max="20" width="13" style="64" customWidth="1"/>
    <col min="21" max="21" width="9.140625" style="2" customWidth="1"/>
    <col min="22" max="16384" width="27.7109375" style="2"/>
  </cols>
  <sheetData>
    <row r="1" spans="1:21" ht="12.75" customHeight="1" x14ac:dyDescent="0.3">
      <c r="A1" s="40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124"/>
      <c r="S1" s="123"/>
      <c r="T1" s="123"/>
    </row>
    <row r="2" spans="1:21" s="15" customFormat="1" ht="23.25" customHeight="1" x14ac:dyDescent="0.35">
      <c r="A2" s="694" t="s">
        <v>175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</row>
    <row r="3" spans="1:21" s="15" customFormat="1" ht="23.25" customHeight="1" x14ac:dyDescent="0.35">
      <c r="A3" s="694" t="s">
        <v>230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</row>
    <row r="4" spans="1:21" s="15" customFormat="1" ht="30" customHeight="1" x14ac:dyDescent="0.35">
      <c r="A4" s="727" t="s">
        <v>229</v>
      </c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</row>
    <row r="5" spans="1:21" s="15" customFormat="1" ht="23.25" customHeight="1" x14ac:dyDescent="0.35">
      <c r="A5" s="696" t="s">
        <v>22</v>
      </c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</row>
    <row r="6" spans="1:21" ht="12.75" customHeight="1" x14ac:dyDescent="0.2">
      <c r="A6" s="45" t="s">
        <v>0</v>
      </c>
      <c r="B6" s="8"/>
      <c r="C6" s="8"/>
      <c r="D6" s="11"/>
      <c r="E6" s="29"/>
      <c r="F6" s="46"/>
      <c r="G6" s="32"/>
      <c r="H6" s="32"/>
      <c r="I6" s="32"/>
      <c r="J6" s="32"/>
      <c r="K6" s="32"/>
      <c r="L6" s="9"/>
      <c r="M6" s="32"/>
      <c r="N6" s="33"/>
      <c r="P6" s="3"/>
    </row>
    <row r="7" spans="1:21" ht="12.75" customHeight="1" x14ac:dyDescent="0.2">
      <c r="A7" s="45" t="s">
        <v>1</v>
      </c>
      <c r="B7" s="8"/>
      <c r="C7" s="8"/>
      <c r="D7" s="11"/>
      <c r="E7" s="29"/>
      <c r="F7" s="46"/>
      <c r="G7" s="34"/>
      <c r="H7" s="34"/>
      <c r="I7" s="34"/>
      <c r="J7" s="34"/>
      <c r="K7" s="34"/>
      <c r="L7" s="1"/>
      <c r="M7" s="32"/>
      <c r="N7" s="33"/>
      <c r="O7" s="5"/>
      <c r="P7" s="3"/>
    </row>
    <row r="8" spans="1:21" ht="12.75" customHeight="1" x14ac:dyDescent="0.2">
      <c r="A8" s="45" t="s">
        <v>3</v>
      </c>
      <c r="B8" s="8"/>
      <c r="C8" s="8"/>
      <c r="D8" s="11"/>
      <c r="E8" s="29"/>
      <c r="F8" s="11"/>
      <c r="K8" s="34"/>
      <c r="L8" s="1"/>
      <c r="M8" s="34"/>
      <c r="N8" s="33"/>
      <c r="O8" s="6"/>
    </row>
    <row r="9" spans="1:21" s="10" customFormat="1" ht="12.75" customHeight="1" x14ac:dyDescent="0.15">
      <c r="A9" s="45" t="s">
        <v>2</v>
      </c>
      <c r="D9" s="38"/>
      <c r="E9" s="30"/>
      <c r="F9" s="11"/>
      <c r="G9" s="14"/>
      <c r="H9" s="47"/>
      <c r="I9" s="47"/>
      <c r="J9" s="47"/>
      <c r="K9" s="47"/>
      <c r="L9" s="47"/>
      <c r="M9" s="47"/>
      <c r="N9" s="47"/>
      <c r="O9" s="47"/>
      <c r="P9" s="4"/>
      <c r="Q9" s="4"/>
      <c r="R9" s="150"/>
      <c r="S9" s="149"/>
      <c r="T9" s="149"/>
    </row>
    <row r="10" spans="1:21" s="7" customFormat="1" ht="15.75" x14ac:dyDescent="0.2">
      <c r="A10" s="700"/>
      <c r="B10" s="701"/>
      <c r="C10" s="701"/>
      <c r="D10" s="701"/>
      <c r="E10" s="701"/>
      <c r="F10" s="11"/>
      <c r="G10" s="11"/>
      <c r="H10" s="11"/>
      <c r="I10" s="11"/>
      <c r="J10" s="11"/>
      <c r="K10" s="12"/>
      <c r="L10" s="12"/>
      <c r="M10" s="12"/>
      <c r="N10" s="12"/>
      <c r="O10" s="13"/>
      <c r="P10" s="4"/>
      <c r="Q10" s="4"/>
      <c r="R10" s="148"/>
      <c r="S10" s="147"/>
      <c r="T10" s="147"/>
    </row>
    <row r="11" spans="1:21" s="7" customFormat="1" ht="16.5" thickBot="1" x14ac:dyDescent="0.25">
      <c r="A11" s="62"/>
      <c r="B11" s="63"/>
      <c r="C11" s="63"/>
      <c r="D11" s="63"/>
      <c r="E11" s="63"/>
      <c r="F11" s="11"/>
      <c r="G11" s="11"/>
      <c r="H11" s="11"/>
      <c r="I11" s="11"/>
      <c r="J11" s="11"/>
      <c r="K11" s="12"/>
      <c r="L11" s="12"/>
      <c r="M11" s="12"/>
      <c r="N11" s="12"/>
      <c r="O11" s="13"/>
      <c r="P11" s="4"/>
      <c r="Q11" s="4"/>
      <c r="R11" s="148"/>
      <c r="S11" s="147"/>
      <c r="T11" s="147"/>
    </row>
    <row r="12" spans="1:21" s="7" customFormat="1" ht="21" customHeight="1" x14ac:dyDescent="0.2">
      <c r="A12" s="717" t="s">
        <v>2685</v>
      </c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</row>
    <row r="13" spans="1:21" s="7" customFormat="1" ht="21" customHeight="1" thickBot="1" x14ac:dyDescent="0.25">
      <c r="A13" s="692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</row>
    <row r="14" spans="1:21" s="7" customFormat="1" ht="15.75" customHeight="1" x14ac:dyDescent="0.2">
      <c r="A14" s="718" t="s">
        <v>5</v>
      </c>
      <c r="B14" s="719"/>
      <c r="C14" s="719"/>
      <c r="D14" s="719"/>
      <c r="E14" s="719"/>
      <c r="F14" s="719"/>
      <c r="G14" s="719"/>
      <c r="H14" s="719" t="s">
        <v>6</v>
      </c>
      <c r="I14" s="719"/>
      <c r="J14" s="719"/>
      <c r="K14" s="719"/>
      <c r="L14" s="719"/>
      <c r="M14" s="719" t="s">
        <v>171</v>
      </c>
      <c r="N14" s="719"/>
      <c r="O14" s="719"/>
      <c r="P14" s="719"/>
      <c r="Q14" s="719"/>
      <c r="R14" s="95"/>
      <c r="S14" s="720" t="s">
        <v>39</v>
      </c>
      <c r="T14" s="720"/>
    </row>
    <row r="15" spans="1:21" s="14" customFormat="1" ht="15.75" customHeight="1" x14ac:dyDescent="0.2">
      <c r="A15" s="39" t="s">
        <v>8</v>
      </c>
      <c r="B15" s="94" t="s">
        <v>9</v>
      </c>
      <c r="C15" s="94" t="s">
        <v>20</v>
      </c>
      <c r="D15" s="94" t="s">
        <v>21</v>
      </c>
      <c r="E15" s="93" t="s">
        <v>24</v>
      </c>
      <c r="F15" s="92" t="s">
        <v>11</v>
      </c>
      <c r="G15" s="92" t="s">
        <v>12</v>
      </c>
      <c r="H15" s="92" t="s">
        <v>13</v>
      </c>
      <c r="I15" s="92" t="s">
        <v>19</v>
      </c>
      <c r="J15" s="92" t="s">
        <v>14</v>
      </c>
      <c r="K15" s="92" t="s">
        <v>15</v>
      </c>
      <c r="L15" s="92" t="s">
        <v>16</v>
      </c>
      <c r="M15" s="91" t="s">
        <v>13</v>
      </c>
      <c r="N15" s="90" t="s">
        <v>19</v>
      </c>
      <c r="O15" s="90" t="s">
        <v>14</v>
      </c>
      <c r="P15" s="90" t="s">
        <v>15</v>
      </c>
      <c r="Q15" s="89" t="s">
        <v>16</v>
      </c>
      <c r="R15" s="88" t="s">
        <v>4</v>
      </c>
      <c r="S15" s="86" t="s">
        <v>17</v>
      </c>
      <c r="T15" s="86" t="s">
        <v>18</v>
      </c>
    </row>
    <row r="16" spans="1:21" s="11" customFormat="1" ht="75" customHeight="1" x14ac:dyDescent="0.2">
      <c r="A16" s="59" t="s">
        <v>228</v>
      </c>
      <c r="B16" s="49" t="s">
        <v>227</v>
      </c>
      <c r="C16" s="722"/>
      <c r="D16" s="702" t="s">
        <v>226</v>
      </c>
      <c r="E16" s="54" t="s">
        <v>225</v>
      </c>
      <c r="F16" s="140">
        <v>24</v>
      </c>
      <c r="G16" s="48">
        <v>24</v>
      </c>
      <c r="H16" s="139">
        <v>11</v>
      </c>
      <c r="I16" s="139">
        <v>20</v>
      </c>
      <c r="J16" s="139">
        <v>24.25</v>
      </c>
      <c r="K16" s="139">
        <v>21.75</v>
      </c>
      <c r="L16" s="139">
        <f>(K16*J16*I16)/1728</f>
        <v>6.1046006944444446</v>
      </c>
      <c r="M16" s="132">
        <v>8.1999999999999993</v>
      </c>
      <c r="N16" s="132">
        <v>19.375</v>
      </c>
      <c r="O16" s="132">
        <v>23.5</v>
      </c>
      <c r="P16" s="132">
        <v>20.75</v>
      </c>
      <c r="Q16" s="132">
        <f>(N16*O16*P16)/1728</f>
        <v>5.4674388744212967</v>
      </c>
      <c r="R16" s="73" t="s">
        <v>23</v>
      </c>
      <c r="S16" s="72">
        <v>4.2300000000000004</v>
      </c>
      <c r="T16" s="72">
        <f>S16*F16</f>
        <v>101.52000000000001</v>
      </c>
      <c r="U16" s="614"/>
    </row>
    <row r="17" spans="1:21" s="133" customFormat="1" ht="20.100000000000001" customHeight="1" x14ac:dyDescent="0.2">
      <c r="A17" s="137" t="s">
        <v>224</v>
      </c>
      <c r="B17" s="136" t="s">
        <v>223</v>
      </c>
      <c r="C17" s="724"/>
      <c r="D17" s="702"/>
      <c r="E17" s="146">
        <v>786309109896</v>
      </c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614"/>
    </row>
    <row r="18" spans="1:21" s="11" customFormat="1" ht="75" customHeight="1" x14ac:dyDescent="0.2">
      <c r="A18" s="59" t="s">
        <v>222</v>
      </c>
      <c r="B18" s="49" t="s">
        <v>221</v>
      </c>
      <c r="C18" s="722"/>
      <c r="D18" s="709" t="s">
        <v>217</v>
      </c>
      <c r="E18" s="54" t="s">
        <v>220</v>
      </c>
      <c r="F18" s="140">
        <v>36</v>
      </c>
      <c r="G18" s="48">
        <v>36</v>
      </c>
      <c r="H18" s="139">
        <v>11</v>
      </c>
      <c r="I18" s="139">
        <v>20</v>
      </c>
      <c r="J18" s="139">
        <v>24.25</v>
      </c>
      <c r="K18" s="139">
        <v>21.75</v>
      </c>
      <c r="L18" s="139">
        <f>(K18*J18*I18)/1728</f>
        <v>6.1046006944444446</v>
      </c>
      <c r="M18" s="132">
        <v>8.1999999999999993</v>
      </c>
      <c r="N18" s="132">
        <v>19.375</v>
      </c>
      <c r="O18" s="132">
        <v>23.5</v>
      </c>
      <c r="P18" s="132">
        <v>20.75</v>
      </c>
      <c r="Q18" s="132">
        <f>(N18*O18*P18)/1728</f>
        <v>5.4674388744212967</v>
      </c>
      <c r="R18" s="144" t="s">
        <v>23</v>
      </c>
      <c r="S18" s="72">
        <v>3.47</v>
      </c>
      <c r="T18" s="143">
        <f>S18*F18</f>
        <v>124.92</v>
      </c>
      <c r="U18" s="614"/>
    </row>
    <row r="19" spans="1:21" s="133" customFormat="1" ht="20.100000000000001" customHeight="1" x14ac:dyDescent="0.2">
      <c r="A19" s="137" t="s">
        <v>215</v>
      </c>
      <c r="B19" s="136" t="s">
        <v>214</v>
      </c>
      <c r="C19" s="723"/>
      <c r="D19" s="726"/>
      <c r="E19" s="134">
        <v>786309107540</v>
      </c>
      <c r="F19" s="50">
        <v>12</v>
      </c>
      <c r="G19" s="725"/>
      <c r="H19" s="725"/>
      <c r="I19" s="725"/>
      <c r="J19" s="725"/>
      <c r="K19" s="725"/>
      <c r="L19" s="725"/>
      <c r="M19" s="725"/>
      <c r="N19" s="725"/>
      <c r="O19" s="725"/>
      <c r="P19" s="725"/>
      <c r="Q19" s="725"/>
      <c r="R19" s="725"/>
      <c r="S19" s="725"/>
      <c r="T19" s="725"/>
      <c r="U19" s="614"/>
    </row>
    <row r="20" spans="1:21" s="133" customFormat="1" ht="20.100000000000001" customHeight="1" x14ac:dyDescent="0.2">
      <c r="A20" s="137" t="s">
        <v>213</v>
      </c>
      <c r="B20" s="136" t="s">
        <v>212</v>
      </c>
      <c r="C20" s="723"/>
      <c r="D20" s="726"/>
      <c r="E20" s="134">
        <v>786309124547</v>
      </c>
      <c r="F20" s="50">
        <v>12</v>
      </c>
      <c r="G20" s="725"/>
      <c r="H20" s="725"/>
      <c r="I20" s="725"/>
      <c r="J20" s="725"/>
      <c r="K20" s="725"/>
      <c r="L20" s="725"/>
      <c r="M20" s="725"/>
      <c r="N20" s="725"/>
      <c r="O20" s="725"/>
      <c r="P20" s="725"/>
      <c r="Q20" s="725"/>
      <c r="R20" s="725"/>
      <c r="S20" s="725"/>
      <c r="T20" s="725"/>
      <c r="U20" s="614"/>
    </row>
    <row r="21" spans="1:21" s="133" customFormat="1" ht="20.100000000000001" customHeight="1" x14ac:dyDescent="0.2">
      <c r="A21" s="137" t="s">
        <v>211</v>
      </c>
      <c r="B21" s="136" t="s">
        <v>210</v>
      </c>
      <c r="C21" s="724"/>
      <c r="D21" s="710"/>
      <c r="E21" s="134">
        <v>786309124554</v>
      </c>
      <c r="F21" s="50">
        <v>12</v>
      </c>
      <c r="G21" s="725"/>
      <c r="H21" s="725"/>
      <c r="I21" s="725"/>
      <c r="J21" s="725"/>
      <c r="K21" s="725"/>
      <c r="L21" s="725"/>
      <c r="M21" s="725"/>
      <c r="N21" s="725"/>
      <c r="O21" s="725"/>
      <c r="P21" s="725"/>
      <c r="Q21" s="725"/>
      <c r="R21" s="725"/>
      <c r="S21" s="725"/>
      <c r="T21" s="725"/>
      <c r="U21" s="614"/>
    </row>
    <row r="22" spans="1:21" s="133" customFormat="1" ht="75" customHeight="1" x14ac:dyDescent="0.2">
      <c r="A22" s="145" t="s">
        <v>219</v>
      </c>
      <c r="B22" s="49" t="s">
        <v>218</v>
      </c>
      <c r="C22" s="722"/>
      <c r="D22" s="709" t="s">
        <v>217</v>
      </c>
      <c r="E22" s="54" t="s">
        <v>216</v>
      </c>
      <c r="F22" s="140">
        <v>30</v>
      </c>
      <c r="G22" s="48">
        <v>30</v>
      </c>
      <c r="H22" s="139">
        <v>8</v>
      </c>
      <c r="I22" s="139">
        <v>12.5</v>
      </c>
      <c r="J22" s="139">
        <v>24.5</v>
      </c>
      <c r="K22" s="139">
        <v>30.5</v>
      </c>
      <c r="L22" s="139">
        <f>(K22*J22*I22)/1728</f>
        <v>5.4054542824074074</v>
      </c>
      <c r="M22" s="132">
        <v>6</v>
      </c>
      <c r="N22" s="132">
        <v>12</v>
      </c>
      <c r="O22" s="132">
        <v>24</v>
      </c>
      <c r="P22" s="132">
        <v>30</v>
      </c>
      <c r="Q22" s="132">
        <f>(N22*O22*P22)/1728</f>
        <v>5</v>
      </c>
      <c r="R22" s="144" t="s">
        <v>23</v>
      </c>
      <c r="S22" s="72">
        <v>3.69</v>
      </c>
      <c r="T22" s="143">
        <f>S22*F22</f>
        <v>110.7</v>
      </c>
      <c r="U22" s="614"/>
    </row>
    <row r="23" spans="1:21" s="133" customFormat="1" ht="20.100000000000001" customHeight="1" x14ac:dyDescent="0.2">
      <c r="A23" s="137" t="s">
        <v>215</v>
      </c>
      <c r="B23" s="136" t="s">
        <v>214</v>
      </c>
      <c r="C23" s="723"/>
      <c r="D23" s="726"/>
      <c r="E23" s="134">
        <v>786309107540</v>
      </c>
      <c r="F23" s="50">
        <v>10</v>
      </c>
      <c r="G23" s="725"/>
      <c r="H23" s="725"/>
      <c r="I23" s="725"/>
      <c r="J23" s="725"/>
      <c r="K23" s="725"/>
      <c r="L23" s="725"/>
      <c r="M23" s="725"/>
      <c r="N23" s="725"/>
      <c r="O23" s="725"/>
      <c r="P23" s="725"/>
      <c r="Q23" s="725"/>
      <c r="R23" s="725"/>
      <c r="S23" s="725"/>
      <c r="T23" s="725"/>
      <c r="U23" s="614"/>
    </row>
    <row r="24" spans="1:21" s="133" customFormat="1" ht="20.100000000000001" customHeight="1" x14ac:dyDescent="0.2">
      <c r="A24" s="137" t="s">
        <v>213</v>
      </c>
      <c r="B24" s="136" t="s">
        <v>212</v>
      </c>
      <c r="C24" s="723"/>
      <c r="D24" s="726"/>
      <c r="E24" s="134">
        <v>786309124547</v>
      </c>
      <c r="F24" s="50">
        <v>10</v>
      </c>
      <c r="G24" s="725"/>
      <c r="H24" s="725"/>
      <c r="I24" s="725"/>
      <c r="J24" s="725"/>
      <c r="K24" s="725"/>
      <c r="L24" s="725"/>
      <c r="M24" s="725"/>
      <c r="N24" s="725"/>
      <c r="O24" s="725"/>
      <c r="P24" s="725"/>
      <c r="Q24" s="725"/>
      <c r="R24" s="725"/>
      <c r="S24" s="725"/>
      <c r="T24" s="725"/>
      <c r="U24" s="614"/>
    </row>
    <row r="25" spans="1:21" s="133" customFormat="1" ht="20.100000000000001" customHeight="1" x14ac:dyDescent="0.2">
      <c r="A25" s="137" t="s">
        <v>211</v>
      </c>
      <c r="B25" s="136" t="s">
        <v>210</v>
      </c>
      <c r="C25" s="724"/>
      <c r="D25" s="710"/>
      <c r="E25" s="134">
        <v>786309124554</v>
      </c>
      <c r="F25" s="50">
        <v>10</v>
      </c>
      <c r="G25" s="725"/>
      <c r="H25" s="725"/>
      <c r="I25" s="725"/>
      <c r="J25" s="725"/>
      <c r="K25" s="725"/>
      <c r="L25" s="725"/>
      <c r="M25" s="725"/>
      <c r="N25" s="725"/>
      <c r="O25" s="725"/>
      <c r="P25" s="725"/>
      <c r="Q25" s="725"/>
      <c r="R25" s="725"/>
      <c r="S25" s="725"/>
      <c r="T25" s="725"/>
      <c r="U25" s="614"/>
    </row>
    <row r="26" spans="1:21" s="11" customFormat="1" ht="75" customHeight="1" x14ac:dyDescent="0.2">
      <c r="A26" s="59" t="s">
        <v>209</v>
      </c>
      <c r="B26" s="49" t="s">
        <v>208</v>
      </c>
      <c r="C26" s="722"/>
      <c r="D26" s="702" t="s">
        <v>207</v>
      </c>
      <c r="E26" s="141" t="s">
        <v>206</v>
      </c>
      <c r="F26" s="140">
        <v>36</v>
      </c>
      <c r="G26" s="48">
        <v>36</v>
      </c>
      <c r="H26" s="139">
        <v>11</v>
      </c>
      <c r="I26" s="139">
        <v>20</v>
      </c>
      <c r="J26" s="139">
        <v>24.25</v>
      </c>
      <c r="K26" s="139">
        <v>21.75</v>
      </c>
      <c r="L26" s="139">
        <f>(K26*J26*I26)/1728</f>
        <v>6.1046006944444446</v>
      </c>
      <c r="M26" s="132">
        <v>8.1999999999999993</v>
      </c>
      <c r="N26" s="132">
        <v>19.375</v>
      </c>
      <c r="O26" s="132">
        <v>23.5</v>
      </c>
      <c r="P26" s="132">
        <v>20.75</v>
      </c>
      <c r="Q26" s="132">
        <f>(N26*O26*P26)/1728</f>
        <v>5.4674388744212967</v>
      </c>
      <c r="R26" s="73" t="s">
        <v>23</v>
      </c>
      <c r="S26" s="72">
        <v>3.7</v>
      </c>
      <c r="T26" s="72">
        <f>S26*F26</f>
        <v>133.20000000000002</v>
      </c>
      <c r="U26" s="614"/>
    </row>
    <row r="27" spans="1:21" s="133" customFormat="1" ht="20.100000000000001" customHeight="1" x14ac:dyDescent="0.2">
      <c r="A27" s="137" t="s">
        <v>205</v>
      </c>
      <c r="B27" s="136" t="s">
        <v>204</v>
      </c>
      <c r="C27" s="724"/>
      <c r="D27" s="702"/>
      <c r="E27" s="134">
        <v>786309109940</v>
      </c>
      <c r="F27" s="725"/>
      <c r="G27" s="725"/>
      <c r="H27" s="725"/>
      <c r="I27" s="725"/>
      <c r="J27" s="725"/>
      <c r="K27" s="725"/>
      <c r="L27" s="725"/>
      <c r="M27" s="725"/>
      <c r="N27" s="725"/>
      <c r="O27" s="725"/>
      <c r="P27" s="725"/>
      <c r="Q27" s="725"/>
      <c r="R27" s="725"/>
      <c r="S27" s="725"/>
      <c r="T27" s="725"/>
      <c r="U27" s="614"/>
    </row>
    <row r="28" spans="1:21" s="133" customFormat="1" ht="75" customHeight="1" x14ac:dyDescent="0.2">
      <c r="A28" s="59" t="s">
        <v>203</v>
      </c>
      <c r="B28" s="49" t="s">
        <v>202</v>
      </c>
      <c r="C28" s="704"/>
      <c r="D28" s="709" t="s">
        <v>201</v>
      </c>
      <c r="E28" s="54" t="s">
        <v>200</v>
      </c>
      <c r="F28" s="48">
        <v>42</v>
      </c>
      <c r="G28" s="48">
        <v>42</v>
      </c>
      <c r="H28" s="132">
        <v>11</v>
      </c>
      <c r="I28" s="132">
        <v>20</v>
      </c>
      <c r="J28" s="132">
        <v>24.25</v>
      </c>
      <c r="K28" s="132">
        <v>21.75</v>
      </c>
      <c r="L28" s="132">
        <f>(K28*J28*I28)/1728</f>
        <v>6.1046006944444446</v>
      </c>
      <c r="M28" s="132">
        <v>8.1999999999999993</v>
      </c>
      <c r="N28" s="132">
        <v>19.375</v>
      </c>
      <c r="O28" s="132">
        <v>23.5</v>
      </c>
      <c r="P28" s="132">
        <v>20.75</v>
      </c>
      <c r="Q28" s="132">
        <f>(N28*O28*P28)/1728</f>
        <v>5.4674388744212967</v>
      </c>
      <c r="R28" s="73" t="s">
        <v>23</v>
      </c>
      <c r="S28" s="72">
        <v>2.72</v>
      </c>
      <c r="T28" s="72">
        <f>S28*F28</f>
        <v>114.24000000000001</v>
      </c>
      <c r="U28" s="614"/>
    </row>
    <row r="29" spans="1:21" s="133" customFormat="1" ht="20.100000000000001" customHeight="1" x14ac:dyDescent="0.2">
      <c r="A29" s="137" t="s">
        <v>199</v>
      </c>
      <c r="B29" s="136" t="s">
        <v>198</v>
      </c>
      <c r="C29" s="704"/>
      <c r="D29" s="726"/>
      <c r="E29" s="134">
        <v>786309178793</v>
      </c>
      <c r="F29" s="126">
        <v>42</v>
      </c>
      <c r="G29" s="729"/>
      <c r="H29" s="729"/>
      <c r="I29" s="729"/>
      <c r="J29" s="729"/>
      <c r="K29" s="729"/>
      <c r="L29" s="729"/>
      <c r="M29" s="729"/>
      <c r="N29" s="729"/>
      <c r="O29" s="729"/>
      <c r="P29" s="729"/>
      <c r="Q29" s="729"/>
      <c r="R29" s="729"/>
      <c r="S29" s="729"/>
      <c r="T29" s="729"/>
      <c r="U29" s="614"/>
    </row>
    <row r="30" spans="1:21" s="11" customFormat="1" ht="75" customHeight="1" x14ac:dyDescent="0.2">
      <c r="A30" s="59" t="s">
        <v>197</v>
      </c>
      <c r="B30" s="49" t="s">
        <v>196</v>
      </c>
      <c r="C30" s="704"/>
      <c r="D30" s="702" t="s">
        <v>195</v>
      </c>
      <c r="E30" s="54" t="s">
        <v>194</v>
      </c>
      <c r="F30" s="48">
        <v>42</v>
      </c>
      <c r="G30" s="48">
        <v>42</v>
      </c>
      <c r="H30" s="132">
        <v>2.6</v>
      </c>
      <c r="I30" s="132">
        <v>10.75</v>
      </c>
      <c r="J30" s="132">
        <v>12</v>
      </c>
      <c r="K30" s="132">
        <v>6.75</v>
      </c>
      <c r="L30" s="132">
        <f>(K30*J30*I30)/1728</f>
        <v>0.50390625</v>
      </c>
      <c r="M30" s="132">
        <v>1.8</v>
      </c>
      <c r="N30" s="132">
        <v>10</v>
      </c>
      <c r="O30" s="132">
        <v>11.625</v>
      </c>
      <c r="P30" s="132">
        <v>5.875</v>
      </c>
      <c r="Q30" s="132">
        <f>(N30*O30*P30)/1728</f>
        <v>0.3952365451388889</v>
      </c>
      <c r="R30" s="73" t="s">
        <v>23</v>
      </c>
      <c r="S30" s="72">
        <v>1</v>
      </c>
      <c r="T30" s="72">
        <f>S30*F30</f>
        <v>42</v>
      </c>
      <c r="U30" s="614"/>
    </row>
    <row r="31" spans="1:21" s="125" customFormat="1" ht="20.100000000000001" customHeight="1" x14ac:dyDescent="0.2">
      <c r="A31" s="128" t="s">
        <v>193</v>
      </c>
      <c r="B31" s="128" t="s">
        <v>192</v>
      </c>
      <c r="C31" s="704"/>
      <c r="D31" s="702"/>
      <c r="E31" s="127" t="s">
        <v>191</v>
      </c>
      <c r="F31" s="126">
        <v>12</v>
      </c>
      <c r="G31" s="729"/>
      <c r="H31" s="729"/>
      <c r="I31" s="729"/>
      <c r="J31" s="729"/>
      <c r="K31" s="729"/>
      <c r="L31" s="729"/>
      <c r="M31" s="729"/>
      <c r="N31" s="729"/>
      <c r="O31" s="729"/>
      <c r="P31" s="729"/>
      <c r="Q31" s="729"/>
      <c r="R31" s="729"/>
      <c r="S31" s="729"/>
      <c r="T31" s="729"/>
      <c r="U31" s="614"/>
    </row>
    <row r="32" spans="1:21" s="125" customFormat="1" ht="20.100000000000001" customHeight="1" x14ac:dyDescent="0.2">
      <c r="A32" s="128" t="s">
        <v>190</v>
      </c>
      <c r="B32" s="128" t="s">
        <v>189</v>
      </c>
      <c r="C32" s="704"/>
      <c r="D32" s="702"/>
      <c r="E32" s="127" t="s">
        <v>188</v>
      </c>
      <c r="F32" s="126">
        <v>6</v>
      </c>
      <c r="G32" s="729"/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29"/>
      <c r="S32" s="729"/>
      <c r="T32" s="729"/>
      <c r="U32" s="614"/>
    </row>
    <row r="33" spans="1:21" s="125" customFormat="1" ht="20.100000000000001" customHeight="1" x14ac:dyDescent="0.2">
      <c r="A33" s="128" t="s">
        <v>187</v>
      </c>
      <c r="B33" s="128" t="s">
        <v>186</v>
      </c>
      <c r="C33" s="704"/>
      <c r="D33" s="702"/>
      <c r="E33" s="127" t="s">
        <v>185</v>
      </c>
      <c r="F33" s="126">
        <v>6</v>
      </c>
      <c r="G33" s="729"/>
      <c r="H33" s="729"/>
      <c r="I33" s="729"/>
      <c r="J33" s="729"/>
      <c r="K33" s="729"/>
      <c r="L33" s="729"/>
      <c r="M33" s="729"/>
      <c r="N33" s="729"/>
      <c r="O33" s="729"/>
      <c r="P33" s="729"/>
      <c r="Q33" s="729"/>
      <c r="R33" s="729"/>
      <c r="S33" s="729"/>
      <c r="T33" s="729"/>
      <c r="U33" s="614"/>
    </row>
    <row r="34" spans="1:21" s="125" customFormat="1" ht="20.100000000000001" customHeight="1" x14ac:dyDescent="0.2">
      <c r="A34" s="128" t="s">
        <v>184</v>
      </c>
      <c r="B34" s="128" t="s">
        <v>183</v>
      </c>
      <c r="C34" s="704"/>
      <c r="D34" s="702"/>
      <c r="E34" s="127" t="s">
        <v>182</v>
      </c>
      <c r="F34" s="126">
        <v>6</v>
      </c>
      <c r="G34" s="729"/>
      <c r="H34" s="729"/>
      <c r="I34" s="729"/>
      <c r="J34" s="729"/>
      <c r="K34" s="729"/>
      <c r="L34" s="729"/>
      <c r="M34" s="729"/>
      <c r="N34" s="729"/>
      <c r="O34" s="729"/>
      <c r="P34" s="729"/>
      <c r="Q34" s="729"/>
      <c r="R34" s="729"/>
      <c r="S34" s="729"/>
      <c r="T34" s="729"/>
      <c r="U34" s="614"/>
    </row>
    <row r="35" spans="1:21" s="129" customFormat="1" ht="20.100000000000001" customHeight="1" x14ac:dyDescent="0.2">
      <c r="A35" s="131" t="s">
        <v>181</v>
      </c>
      <c r="B35" s="131" t="s">
        <v>180</v>
      </c>
      <c r="C35" s="704"/>
      <c r="D35" s="702"/>
      <c r="E35" s="130" t="s">
        <v>179</v>
      </c>
      <c r="F35" s="126">
        <v>6</v>
      </c>
      <c r="G35" s="729"/>
      <c r="H35" s="729"/>
      <c r="I35" s="729"/>
      <c r="J35" s="729"/>
      <c r="K35" s="729"/>
      <c r="L35" s="729"/>
      <c r="M35" s="729"/>
      <c r="N35" s="729"/>
      <c r="O35" s="729"/>
      <c r="P35" s="729"/>
      <c r="Q35" s="729"/>
      <c r="R35" s="729"/>
      <c r="S35" s="729"/>
      <c r="T35" s="729"/>
      <c r="U35" s="614"/>
    </row>
    <row r="36" spans="1:21" s="125" customFormat="1" ht="20.100000000000001" customHeight="1" x14ac:dyDescent="0.2">
      <c r="A36" s="128" t="s">
        <v>178</v>
      </c>
      <c r="B36" s="128" t="s">
        <v>177</v>
      </c>
      <c r="C36" s="704"/>
      <c r="D36" s="702"/>
      <c r="E36" s="127" t="s">
        <v>176</v>
      </c>
      <c r="F36" s="126">
        <v>6</v>
      </c>
      <c r="G36" s="729"/>
      <c r="H36" s="729"/>
      <c r="I36" s="729"/>
      <c r="J36" s="729"/>
      <c r="K36" s="729"/>
      <c r="L36" s="729"/>
      <c r="M36" s="729"/>
      <c r="N36" s="729"/>
      <c r="O36" s="729"/>
      <c r="P36" s="729"/>
      <c r="Q36" s="729"/>
      <c r="R36" s="729"/>
      <c r="S36" s="729"/>
      <c r="T36" s="729"/>
      <c r="U36" s="614"/>
    </row>
  </sheetData>
  <mergeCells count="28">
    <mergeCell ref="G29:T29"/>
    <mergeCell ref="S14:T14"/>
    <mergeCell ref="G31:T36"/>
    <mergeCell ref="C30:C36"/>
    <mergeCell ref="D30:D36"/>
    <mergeCell ref="C26:C27"/>
    <mergeCell ref="D26:D27"/>
    <mergeCell ref="F27:T27"/>
    <mergeCell ref="C28:C29"/>
    <mergeCell ref="D28:D29"/>
    <mergeCell ref="A14:G14"/>
    <mergeCell ref="H14:L14"/>
    <mergeCell ref="M14:Q14"/>
    <mergeCell ref="D22:D25"/>
    <mergeCell ref="G23:T25"/>
    <mergeCell ref="A12:T13"/>
    <mergeCell ref="A2:T2"/>
    <mergeCell ref="A3:T3"/>
    <mergeCell ref="A4:T4"/>
    <mergeCell ref="A5:T5"/>
    <mergeCell ref="A10:E10"/>
    <mergeCell ref="C22:C25"/>
    <mergeCell ref="C16:C17"/>
    <mergeCell ref="D16:D17"/>
    <mergeCell ref="F17:T17"/>
    <mergeCell ref="C18:C21"/>
    <mergeCell ref="D18:D21"/>
    <mergeCell ref="G19:T21"/>
  </mergeCells>
  <dataValidations count="1">
    <dataValidation type="textLength" allowBlank="1" showInputMessage="1" showErrorMessage="1" sqref="B16:B36" xr:uid="{EF062D48-D494-4984-AC1E-7E26F8935405}">
      <formula1>1</formula1>
      <formula2>30</formula2>
    </dataValidation>
  </dataValidations>
  <printOptions horizontalCentered="1"/>
  <pageMargins left="0.25" right="0.25" top="0.75" bottom="0.75" header="0.3" footer="0.3"/>
  <pageSetup scale="49" fitToHeight="0" orientation="landscape" r:id="rId1"/>
  <headerFooter alignWithMargins="0">
    <oddFooter>&amp;LPricing Valid Thru 8/31/2023&amp;C&amp;P of &amp;N&amp;R
All Information is Subject to Change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ACD9B-E6FE-4929-AE87-7955B54EDFA0}">
  <sheetPr>
    <pageSetUpPr fitToPage="1"/>
  </sheetPr>
  <dimension ref="A1:U71"/>
  <sheetViews>
    <sheetView view="pageBreakPreview" zoomScale="80" zoomScaleNormal="50" zoomScaleSheetLayoutView="80" zoomScalePageLayoutView="60" workbookViewId="0">
      <selection activeCell="E20" sqref="E20"/>
    </sheetView>
  </sheetViews>
  <sheetFormatPr defaultColWidth="27.7109375" defaultRowHeight="15" x14ac:dyDescent="0.2"/>
  <cols>
    <col min="1" max="1" width="21.140625" style="158" bestFit="1" customWidth="1"/>
    <col min="2" max="2" width="57.28515625" style="151" customWidth="1"/>
    <col min="3" max="3" width="27" style="151" customWidth="1"/>
    <col min="4" max="4" width="23.42578125" style="155" bestFit="1" customWidth="1"/>
    <col min="5" max="5" width="28.28515625" style="157" bestFit="1" customWidth="1"/>
    <col min="6" max="10" width="6.85546875" style="155" customWidth="1"/>
    <col min="11" max="11" width="6.85546875" style="156" customWidth="1"/>
    <col min="12" max="12" width="7.7109375" style="156" customWidth="1"/>
    <col min="13" max="14" width="6.85546875" style="156" customWidth="1"/>
    <col min="15" max="15" width="6.85546875" style="155" customWidth="1"/>
    <col min="16" max="17" width="6.85546875" style="154" customWidth="1"/>
    <col min="18" max="18" width="9.7109375" style="153" bestFit="1" customWidth="1"/>
    <col min="19" max="19" width="13" style="152" customWidth="1"/>
    <col min="20" max="20" width="12.5703125" style="152" customWidth="1"/>
    <col min="21" max="21" width="9.140625" style="151" customWidth="1"/>
    <col min="22" max="16384" width="27.7109375" style="151"/>
  </cols>
  <sheetData>
    <row r="1" spans="1:21" ht="12.75" customHeight="1" x14ac:dyDescent="0.3">
      <c r="A1" s="243"/>
      <c r="B1" s="241"/>
      <c r="C1" s="241"/>
      <c r="D1" s="241"/>
      <c r="E1" s="242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0"/>
      <c r="S1" s="239"/>
      <c r="T1" s="239"/>
    </row>
    <row r="2" spans="1:21" s="238" customFormat="1" ht="23.25" customHeight="1" x14ac:dyDescent="0.35">
      <c r="A2" s="763" t="s">
        <v>55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P2" s="764"/>
      <c r="Q2" s="764"/>
      <c r="R2" s="764"/>
      <c r="S2" s="764"/>
      <c r="T2" s="764"/>
    </row>
    <row r="3" spans="1:21" s="238" customFormat="1" ht="23.25" customHeight="1" x14ac:dyDescent="0.35">
      <c r="A3" s="763" t="s">
        <v>230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P3" s="764"/>
      <c r="Q3" s="764"/>
      <c r="R3" s="764"/>
      <c r="S3" s="764"/>
      <c r="T3" s="764"/>
    </row>
    <row r="4" spans="1:21" s="238" customFormat="1" ht="30" customHeight="1" x14ac:dyDescent="0.35">
      <c r="A4" s="727" t="s">
        <v>229</v>
      </c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</row>
    <row r="5" spans="1:21" s="238" customFormat="1" ht="23.25" customHeight="1" x14ac:dyDescent="0.35">
      <c r="A5" s="727" t="s">
        <v>22</v>
      </c>
      <c r="B5" s="765"/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  <c r="N5" s="765"/>
      <c r="O5" s="765"/>
      <c r="P5" s="765"/>
      <c r="Q5" s="765"/>
      <c r="R5" s="765"/>
      <c r="S5" s="765"/>
      <c r="T5" s="765"/>
    </row>
    <row r="6" spans="1:21" ht="12.75" customHeight="1" x14ac:dyDescent="0.2">
      <c r="A6" s="224" t="s">
        <v>0</v>
      </c>
      <c r="B6" s="232"/>
      <c r="C6" s="232"/>
      <c r="D6" s="213"/>
      <c r="E6" s="231"/>
      <c r="F6" s="236"/>
      <c r="G6" s="235"/>
      <c r="H6" s="235"/>
      <c r="I6" s="235"/>
      <c r="J6" s="235"/>
      <c r="K6" s="235"/>
      <c r="L6" s="237"/>
      <c r="M6" s="235"/>
      <c r="N6" s="228"/>
      <c r="O6" s="228"/>
      <c r="P6" s="233"/>
      <c r="Q6" s="210"/>
      <c r="R6" s="226"/>
      <c r="S6" s="225"/>
      <c r="T6" s="225"/>
    </row>
    <row r="7" spans="1:21" ht="12.75" customHeight="1" x14ac:dyDescent="0.2">
      <c r="A7" s="224" t="s">
        <v>1</v>
      </c>
      <c r="B7" s="232"/>
      <c r="C7" s="232"/>
      <c r="D7" s="213"/>
      <c r="E7" s="231"/>
      <c r="F7" s="236"/>
      <c r="G7" s="229"/>
      <c r="H7" s="229"/>
      <c r="I7" s="229"/>
      <c r="J7" s="229"/>
      <c r="K7" s="229"/>
      <c r="L7" s="230"/>
      <c r="M7" s="235"/>
      <c r="N7" s="228"/>
      <c r="O7" s="234"/>
      <c r="P7" s="233"/>
      <c r="Q7" s="210"/>
      <c r="R7" s="226"/>
      <c r="S7" s="225"/>
      <c r="T7" s="225"/>
    </row>
    <row r="8" spans="1:21" ht="12.75" customHeight="1" x14ac:dyDescent="0.2">
      <c r="A8" s="224" t="s">
        <v>3</v>
      </c>
      <c r="B8" s="232"/>
      <c r="C8" s="232"/>
      <c r="D8" s="213"/>
      <c r="E8" s="231"/>
      <c r="F8" s="213"/>
      <c r="G8" s="228"/>
      <c r="H8" s="228"/>
      <c r="I8" s="228"/>
      <c r="J8" s="228"/>
      <c r="K8" s="229"/>
      <c r="L8" s="230"/>
      <c r="M8" s="229"/>
      <c r="N8" s="228"/>
      <c r="O8" s="227"/>
      <c r="P8" s="210"/>
      <c r="Q8" s="210"/>
      <c r="R8" s="226"/>
      <c r="S8" s="225"/>
      <c r="T8" s="225"/>
    </row>
    <row r="9" spans="1:21" s="216" customFormat="1" ht="12.75" customHeight="1" x14ac:dyDescent="0.15">
      <c r="A9" s="224" t="s">
        <v>2</v>
      </c>
      <c r="B9" s="223"/>
      <c r="C9" s="223"/>
      <c r="D9" s="222"/>
      <c r="E9" s="221"/>
      <c r="F9" s="213"/>
      <c r="G9" s="220"/>
      <c r="H9" s="219"/>
      <c r="I9" s="219"/>
      <c r="J9" s="219"/>
      <c r="K9" s="219"/>
      <c r="L9" s="219"/>
      <c r="M9" s="219"/>
      <c r="N9" s="219"/>
      <c r="O9" s="219"/>
      <c r="P9" s="210"/>
      <c r="Q9" s="210"/>
      <c r="R9" s="218"/>
      <c r="S9" s="217"/>
      <c r="T9" s="217"/>
    </row>
    <row r="10" spans="1:21" s="191" customFormat="1" ht="15.75" x14ac:dyDescent="0.2">
      <c r="A10" s="766"/>
      <c r="B10" s="767"/>
      <c r="C10" s="767"/>
      <c r="D10" s="767"/>
      <c r="E10" s="767"/>
      <c r="F10" s="213"/>
      <c r="G10" s="213"/>
      <c r="H10" s="213"/>
      <c r="I10" s="213"/>
      <c r="J10" s="213"/>
      <c r="K10" s="212"/>
      <c r="L10" s="212"/>
      <c r="M10" s="212"/>
      <c r="N10" s="212"/>
      <c r="O10" s="211"/>
      <c r="P10" s="210"/>
      <c r="Q10" s="210"/>
      <c r="R10" s="209"/>
      <c r="S10" s="208"/>
      <c r="T10" s="208"/>
    </row>
    <row r="11" spans="1:21" s="191" customFormat="1" ht="16.5" thickBot="1" x14ac:dyDescent="0.25">
      <c r="A11" s="215"/>
      <c r="B11" s="214"/>
      <c r="C11" s="214"/>
      <c r="D11" s="214"/>
      <c r="E11" s="214"/>
      <c r="F11" s="213"/>
      <c r="G11" s="213"/>
      <c r="H11" s="213"/>
      <c r="I11" s="213"/>
      <c r="J11" s="213"/>
      <c r="K11" s="212"/>
      <c r="L11" s="212"/>
      <c r="M11" s="212"/>
      <c r="N11" s="212"/>
      <c r="O11" s="211"/>
      <c r="P11" s="210"/>
      <c r="Q11" s="210"/>
      <c r="R11" s="209"/>
      <c r="S11" s="208"/>
      <c r="T11" s="208"/>
    </row>
    <row r="12" spans="1:21" s="191" customFormat="1" ht="21" customHeight="1" x14ac:dyDescent="0.2">
      <c r="A12" s="745" t="s">
        <v>2686</v>
      </c>
      <c r="B12" s="746"/>
      <c r="C12" s="746"/>
      <c r="D12" s="746"/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6"/>
      <c r="R12" s="746"/>
      <c r="S12" s="746"/>
      <c r="T12" s="746"/>
    </row>
    <row r="13" spans="1:21" s="191" customFormat="1" ht="21" customHeight="1" thickBot="1" x14ac:dyDescent="0.25">
      <c r="A13" s="747"/>
      <c r="B13" s="748"/>
      <c r="C13" s="748"/>
      <c r="D13" s="748"/>
      <c r="E13" s="748"/>
      <c r="F13" s="748"/>
      <c r="G13" s="748"/>
      <c r="H13" s="748"/>
      <c r="I13" s="748"/>
      <c r="J13" s="748"/>
      <c r="K13" s="748"/>
      <c r="L13" s="748"/>
      <c r="M13" s="748"/>
      <c r="N13" s="748"/>
      <c r="O13" s="748"/>
      <c r="P13" s="748"/>
      <c r="Q13" s="748"/>
      <c r="R13" s="748"/>
      <c r="S13" s="748"/>
      <c r="T13" s="748"/>
    </row>
    <row r="14" spans="1:21" s="191" customFormat="1" ht="15.75" customHeight="1" x14ac:dyDescent="0.2">
      <c r="A14" s="730" t="s">
        <v>5</v>
      </c>
      <c r="B14" s="731"/>
      <c r="C14" s="731"/>
      <c r="D14" s="731"/>
      <c r="E14" s="731"/>
      <c r="F14" s="731"/>
      <c r="G14" s="731"/>
      <c r="H14" s="731" t="s">
        <v>6</v>
      </c>
      <c r="I14" s="731"/>
      <c r="J14" s="731"/>
      <c r="K14" s="731"/>
      <c r="L14" s="731"/>
      <c r="M14" s="731" t="s">
        <v>7</v>
      </c>
      <c r="N14" s="731"/>
      <c r="O14" s="731"/>
      <c r="P14" s="731"/>
      <c r="Q14" s="731"/>
      <c r="R14" s="177"/>
      <c r="S14" s="732" t="s">
        <v>39</v>
      </c>
      <c r="T14" s="732"/>
    </row>
    <row r="15" spans="1:21" s="158" customFormat="1" ht="15.75" customHeight="1" x14ac:dyDescent="0.2">
      <c r="A15" s="176" t="s">
        <v>8</v>
      </c>
      <c r="B15" s="175" t="s">
        <v>9</v>
      </c>
      <c r="C15" s="175" t="s">
        <v>20</v>
      </c>
      <c r="D15" s="175" t="s">
        <v>21</v>
      </c>
      <c r="E15" s="174" t="s">
        <v>24</v>
      </c>
      <c r="F15" s="173" t="s">
        <v>11</v>
      </c>
      <c r="G15" s="173" t="s">
        <v>12</v>
      </c>
      <c r="H15" s="173" t="s">
        <v>13</v>
      </c>
      <c r="I15" s="173" t="s">
        <v>19</v>
      </c>
      <c r="J15" s="173" t="s">
        <v>14</v>
      </c>
      <c r="K15" s="173" t="s">
        <v>15</v>
      </c>
      <c r="L15" s="173" t="s">
        <v>16</v>
      </c>
      <c r="M15" s="172" t="s">
        <v>13</v>
      </c>
      <c r="N15" s="171" t="s">
        <v>19</v>
      </c>
      <c r="O15" s="171" t="s">
        <v>14</v>
      </c>
      <c r="P15" s="171" t="s">
        <v>15</v>
      </c>
      <c r="Q15" s="170" t="s">
        <v>16</v>
      </c>
      <c r="R15" s="169" t="s">
        <v>4</v>
      </c>
      <c r="S15" s="168" t="s">
        <v>17</v>
      </c>
      <c r="T15" s="168" t="s">
        <v>18</v>
      </c>
    </row>
    <row r="16" spans="1:21" s="184" customFormat="1" ht="75" customHeight="1" x14ac:dyDescent="0.2">
      <c r="A16" s="76" t="s">
        <v>362</v>
      </c>
      <c r="B16" s="59" t="s">
        <v>361</v>
      </c>
      <c r="C16" s="750"/>
      <c r="D16" s="754" t="s">
        <v>360</v>
      </c>
      <c r="E16" s="141" t="s">
        <v>359</v>
      </c>
      <c r="F16" s="140">
        <v>24</v>
      </c>
      <c r="G16" s="140">
        <v>24</v>
      </c>
      <c r="H16" s="132">
        <v>2.6</v>
      </c>
      <c r="I16" s="132">
        <v>15.25</v>
      </c>
      <c r="J16" s="132">
        <v>16</v>
      </c>
      <c r="K16" s="132">
        <v>13.125</v>
      </c>
      <c r="L16" s="132">
        <f>(K16*J16*I16)/1728</f>
        <v>1.8532986111111112</v>
      </c>
      <c r="M16" s="56" t="s">
        <v>23</v>
      </c>
      <c r="N16" s="56" t="s">
        <v>23</v>
      </c>
      <c r="O16" s="56" t="s">
        <v>23</v>
      </c>
      <c r="P16" s="56" t="s">
        <v>23</v>
      </c>
      <c r="Q16" s="56" t="s">
        <v>23</v>
      </c>
      <c r="R16" s="163" t="s">
        <v>23</v>
      </c>
      <c r="S16" s="72">
        <v>1.2</v>
      </c>
      <c r="T16" s="72">
        <f>S16*F16</f>
        <v>28.799999999999997</v>
      </c>
      <c r="U16" s="615"/>
    </row>
    <row r="17" spans="1:21" s="195" customFormat="1" ht="20.100000000000001" customHeight="1" x14ac:dyDescent="0.2">
      <c r="A17" s="131" t="s">
        <v>358</v>
      </c>
      <c r="B17" s="207" t="s">
        <v>357</v>
      </c>
      <c r="C17" s="751"/>
      <c r="D17" s="755"/>
      <c r="E17" s="205">
        <v>786309088993</v>
      </c>
      <c r="F17" s="201">
        <v>8</v>
      </c>
      <c r="G17" s="753"/>
      <c r="H17" s="753"/>
      <c r="I17" s="753"/>
      <c r="J17" s="753"/>
      <c r="K17" s="753"/>
      <c r="L17" s="753"/>
      <c r="M17" s="753"/>
      <c r="N17" s="753"/>
      <c r="O17" s="753"/>
      <c r="P17" s="753"/>
      <c r="Q17" s="753"/>
      <c r="R17" s="753"/>
      <c r="S17" s="753"/>
      <c r="T17" s="753"/>
      <c r="U17" s="615"/>
    </row>
    <row r="18" spans="1:21" s="195" customFormat="1" ht="20.100000000000001" customHeight="1" x14ac:dyDescent="0.2">
      <c r="A18" s="131" t="s">
        <v>356</v>
      </c>
      <c r="B18" s="207" t="s">
        <v>355</v>
      </c>
      <c r="C18" s="751"/>
      <c r="D18" s="755"/>
      <c r="E18" s="205">
        <v>786309089006</v>
      </c>
      <c r="F18" s="201">
        <v>8</v>
      </c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615"/>
    </row>
    <row r="19" spans="1:21" s="195" customFormat="1" ht="20.100000000000001" customHeight="1" x14ac:dyDescent="0.2">
      <c r="A19" s="131" t="s">
        <v>354</v>
      </c>
      <c r="B19" s="206" t="s">
        <v>353</v>
      </c>
      <c r="C19" s="752"/>
      <c r="D19" s="756"/>
      <c r="E19" s="205">
        <v>786309089013</v>
      </c>
      <c r="F19" s="196">
        <v>8</v>
      </c>
      <c r="G19" s="753"/>
      <c r="H19" s="753"/>
      <c r="I19" s="753"/>
      <c r="J19" s="753"/>
      <c r="K19" s="753"/>
      <c r="L19" s="753"/>
      <c r="M19" s="753"/>
      <c r="N19" s="753"/>
      <c r="O19" s="753"/>
      <c r="P19" s="753"/>
      <c r="Q19" s="753"/>
      <c r="R19" s="753"/>
      <c r="S19" s="753"/>
      <c r="T19" s="753"/>
      <c r="U19" s="615"/>
    </row>
    <row r="20" spans="1:21" s="184" customFormat="1" ht="75" customHeight="1" x14ac:dyDescent="0.2">
      <c r="A20" s="76" t="s">
        <v>352</v>
      </c>
      <c r="B20" s="59" t="s">
        <v>351</v>
      </c>
      <c r="C20" s="140"/>
      <c r="D20" s="164" t="s">
        <v>350</v>
      </c>
      <c r="E20" s="141" t="s">
        <v>349</v>
      </c>
      <c r="F20" s="140">
        <v>12</v>
      </c>
      <c r="G20" s="140">
        <v>12</v>
      </c>
      <c r="H20" s="132">
        <v>0.8</v>
      </c>
      <c r="I20" s="132">
        <v>8</v>
      </c>
      <c r="J20" s="132">
        <v>7.75</v>
      </c>
      <c r="K20" s="132">
        <v>12.5</v>
      </c>
      <c r="L20" s="132">
        <f>(K20*J20*I20)/1728</f>
        <v>0.44849537037037035</v>
      </c>
      <c r="M20" s="56" t="s">
        <v>23</v>
      </c>
      <c r="N20" s="56" t="s">
        <v>23</v>
      </c>
      <c r="O20" s="56" t="s">
        <v>23</v>
      </c>
      <c r="P20" s="56" t="s">
        <v>23</v>
      </c>
      <c r="Q20" s="56" t="s">
        <v>23</v>
      </c>
      <c r="R20" s="163" t="s">
        <v>23</v>
      </c>
      <c r="S20" s="72">
        <v>1.33</v>
      </c>
      <c r="T20" s="72">
        <f>S20*F20</f>
        <v>15.96</v>
      </c>
      <c r="U20" s="615"/>
    </row>
    <row r="21" spans="1:21" s="184" customFormat="1" ht="75" customHeight="1" x14ac:dyDescent="0.2">
      <c r="A21" s="76" t="s">
        <v>348</v>
      </c>
      <c r="B21" s="59" t="s">
        <v>347</v>
      </c>
      <c r="C21" s="203"/>
      <c r="D21" s="164" t="s">
        <v>346</v>
      </c>
      <c r="E21" s="141" t="s">
        <v>345</v>
      </c>
      <c r="F21" s="140">
        <v>12</v>
      </c>
      <c r="G21" s="140">
        <v>12</v>
      </c>
      <c r="H21" s="132">
        <v>3.2</v>
      </c>
      <c r="I21" s="132">
        <v>18.25</v>
      </c>
      <c r="J21" s="132">
        <v>19</v>
      </c>
      <c r="K21" s="132">
        <v>12.75</v>
      </c>
      <c r="L21" s="132">
        <f>(K21*J21*I21)/1728</f>
        <v>2.5584852430555554</v>
      </c>
      <c r="M21" s="56" t="s">
        <v>23</v>
      </c>
      <c r="N21" s="56" t="s">
        <v>23</v>
      </c>
      <c r="O21" s="56" t="s">
        <v>23</v>
      </c>
      <c r="P21" s="56" t="s">
        <v>23</v>
      </c>
      <c r="Q21" s="56" t="s">
        <v>23</v>
      </c>
      <c r="R21" s="163" t="s">
        <v>23</v>
      </c>
      <c r="S21" s="72">
        <v>2.63</v>
      </c>
      <c r="T21" s="72">
        <f>S21*F21</f>
        <v>31.56</v>
      </c>
      <c r="U21" s="615"/>
    </row>
    <row r="22" spans="1:21" s="184" customFormat="1" ht="75" customHeight="1" x14ac:dyDescent="0.2">
      <c r="A22" s="76" t="s">
        <v>344</v>
      </c>
      <c r="B22" s="59" t="s">
        <v>343</v>
      </c>
      <c r="C22" s="750"/>
      <c r="D22" s="754" t="s">
        <v>342</v>
      </c>
      <c r="E22" s="141" t="s">
        <v>341</v>
      </c>
      <c r="F22" s="140">
        <v>24</v>
      </c>
      <c r="G22" s="140">
        <v>24</v>
      </c>
      <c r="H22" s="132">
        <v>2.2000000000000002</v>
      </c>
      <c r="I22" s="132">
        <v>12.375</v>
      </c>
      <c r="J22" s="132">
        <v>13.625</v>
      </c>
      <c r="K22" s="132">
        <v>17.75</v>
      </c>
      <c r="L22" s="132">
        <f>(K22*J22*I22)/1728</f>
        <v>1.7319539388020833</v>
      </c>
      <c r="M22" s="56" t="s">
        <v>23</v>
      </c>
      <c r="N22" s="56" t="s">
        <v>23</v>
      </c>
      <c r="O22" s="56" t="s">
        <v>23</v>
      </c>
      <c r="P22" s="56" t="s">
        <v>23</v>
      </c>
      <c r="Q22" s="56" t="s">
        <v>23</v>
      </c>
      <c r="R22" s="163" t="s">
        <v>23</v>
      </c>
      <c r="S22" s="202">
        <v>1.37</v>
      </c>
      <c r="T22" s="72">
        <f>S22*F22</f>
        <v>32.880000000000003</v>
      </c>
      <c r="U22" s="615"/>
    </row>
    <row r="23" spans="1:21" s="195" customFormat="1" ht="20.100000000000001" customHeight="1" x14ac:dyDescent="0.2">
      <c r="A23" s="131" t="s">
        <v>340</v>
      </c>
      <c r="B23" s="199" t="s">
        <v>339</v>
      </c>
      <c r="C23" s="751"/>
      <c r="D23" s="755"/>
      <c r="E23" s="197">
        <v>786309109797</v>
      </c>
      <c r="F23" s="201">
        <v>8</v>
      </c>
      <c r="G23" s="757"/>
      <c r="H23" s="758"/>
      <c r="I23" s="758"/>
      <c r="J23" s="758"/>
      <c r="K23" s="758"/>
      <c r="L23" s="758"/>
      <c r="M23" s="758"/>
      <c r="N23" s="758"/>
      <c r="O23" s="758"/>
      <c r="P23" s="758"/>
      <c r="Q23" s="758"/>
      <c r="R23" s="758"/>
      <c r="S23" s="758"/>
      <c r="T23" s="758"/>
      <c r="U23" s="615"/>
    </row>
    <row r="24" spans="1:21" s="195" customFormat="1" ht="20.100000000000001" customHeight="1" x14ac:dyDescent="0.2">
      <c r="A24" s="131" t="s">
        <v>338</v>
      </c>
      <c r="B24" s="199" t="s">
        <v>337</v>
      </c>
      <c r="C24" s="751"/>
      <c r="D24" s="755"/>
      <c r="E24" s="197">
        <v>786309109803</v>
      </c>
      <c r="F24" s="196">
        <v>4</v>
      </c>
      <c r="G24" s="759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615"/>
    </row>
    <row r="25" spans="1:21" s="195" customFormat="1" ht="20.100000000000001" customHeight="1" x14ac:dyDescent="0.2">
      <c r="A25" s="131" t="s">
        <v>336</v>
      </c>
      <c r="B25" s="199" t="s">
        <v>335</v>
      </c>
      <c r="C25" s="751"/>
      <c r="D25" s="755"/>
      <c r="E25" s="197">
        <v>786309109827</v>
      </c>
      <c r="F25" s="201">
        <v>6</v>
      </c>
      <c r="G25" s="759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615"/>
    </row>
    <row r="26" spans="1:21" s="195" customFormat="1" ht="20.100000000000001" customHeight="1" x14ac:dyDescent="0.2">
      <c r="A26" s="131" t="s">
        <v>334</v>
      </c>
      <c r="B26" s="199" t="s">
        <v>333</v>
      </c>
      <c r="C26" s="752"/>
      <c r="D26" s="756"/>
      <c r="E26" s="197">
        <v>786309109834</v>
      </c>
      <c r="F26" s="196">
        <v>6</v>
      </c>
      <c r="G26" s="761"/>
      <c r="H26" s="762"/>
      <c r="I26" s="762"/>
      <c r="J26" s="762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615"/>
    </row>
    <row r="27" spans="1:21" s="184" customFormat="1" ht="75" customHeight="1" x14ac:dyDescent="0.2">
      <c r="A27" s="185" t="s">
        <v>332</v>
      </c>
      <c r="B27" s="165" t="s">
        <v>331</v>
      </c>
      <c r="C27" s="194"/>
      <c r="D27" s="193" t="s">
        <v>330</v>
      </c>
      <c r="E27" s="141" t="s">
        <v>329</v>
      </c>
      <c r="F27" s="140">
        <v>12</v>
      </c>
      <c r="G27" s="140">
        <v>12</v>
      </c>
      <c r="H27" s="132">
        <v>1.4</v>
      </c>
      <c r="I27" s="132">
        <v>11.125</v>
      </c>
      <c r="J27" s="132">
        <v>12.25</v>
      </c>
      <c r="K27" s="132">
        <v>7.125</v>
      </c>
      <c r="L27" s="132">
        <f>(K27*J27*I27)/1728</f>
        <v>0.56192355685763884</v>
      </c>
      <c r="M27" s="56" t="s">
        <v>23</v>
      </c>
      <c r="N27" s="56" t="s">
        <v>23</v>
      </c>
      <c r="O27" s="56" t="s">
        <v>23</v>
      </c>
      <c r="P27" s="56" t="s">
        <v>23</v>
      </c>
      <c r="Q27" s="56" t="s">
        <v>23</v>
      </c>
      <c r="R27" s="163" t="s">
        <v>23</v>
      </c>
      <c r="S27" s="72">
        <v>1.6</v>
      </c>
      <c r="T27" s="72">
        <f>S27*F27</f>
        <v>19.200000000000003</v>
      </c>
      <c r="U27" s="615"/>
    </row>
    <row r="28" spans="1:21" s="184" customFormat="1" ht="75" customHeight="1" x14ac:dyDescent="0.2">
      <c r="A28" s="185" t="s">
        <v>328</v>
      </c>
      <c r="B28" s="165" t="s">
        <v>327</v>
      </c>
      <c r="C28" s="743"/>
      <c r="D28" s="734" t="s">
        <v>326</v>
      </c>
      <c r="E28" s="141" t="s">
        <v>325</v>
      </c>
      <c r="F28" s="140">
        <v>12</v>
      </c>
      <c r="G28" s="140">
        <v>12</v>
      </c>
      <c r="H28" s="132">
        <v>1.8</v>
      </c>
      <c r="I28" s="132">
        <v>13.125</v>
      </c>
      <c r="J28" s="132">
        <v>18.25</v>
      </c>
      <c r="K28" s="132">
        <v>6.875</v>
      </c>
      <c r="L28" s="132">
        <f>(K28*J28*I28)/1728</f>
        <v>0.95299614800347221</v>
      </c>
      <c r="M28" s="56" t="s">
        <v>23</v>
      </c>
      <c r="N28" s="56" t="s">
        <v>23</v>
      </c>
      <c r="O28" s="56" t="s">
        <v>23</v>
      </c>
      <c r="P28" s="56" t="s">
        <v>23</v>
      </c>
      <c r="Q28" s="56" t="s">
        <v>23</v>
      </c>
      <c r="R28" s="163" t="s">
        <v>23</v>
      </c>
      <c r="S28" s="72">
        <v>1.72</v>
      </c>
      <c r="T28" s="72">
        <f>S28*F28</f>
        <v>20.64</v>
      </c>
      <c r="U28" s="615"/>
    </row>
    <row r="29" spans="1:21" s="184" customFormat="1" ht="20.100000000000001" customHeight="1" x14ac:dyDescent="0.2">
      <c r="A29" s="161" t="s">
        <v>324</v>
      </c>
      <c r="B29" s="160" t="s">
        <v>323</v>
      </c>
      <c r="C29" s="743"/>
      <c r="D29" s="744"/>
      <c r="E29" s="162" t="s">
        <v>322</v>
      </c>
      <c r="F29" s="130">
        <v>4</v>
      </c>
      <c r="G29" s="733"/>
      <c r="H29" s="733"/>
      <c r="I29" s="733"/>
      <c r="J29" s="733"/>
      <c r="K29" s="733"/>
      <c r="L29" s="733"/>
      <c r="M29" s="733"/>
      <c r="N29" s="733"/>
      <c r="O29" s="733"/>
      <c r="P29" s="733"/>
      <c r="Q29" s="733"/>
      <c r="R29" s="733"/>
      <c r="S29" s="733"/>
      <c r="T29" s="733"/>
      <c r="U29" s="615"/>
    </row>
    <row r="30" spans="1:21" s="184" customFormat="1" ht="20.100000000000001" customHeight="1" x14ac:dyDescent="0.2">
      <c r="A30" s="161" t="s">
        <v>321</v>
      </c>
      <c r="B30" s="160" t="s">
        <v>320</v>
      </c>
      <c r="C30" s="743"/>
      <c r="D30" s="744"/>
      <c r="E30" s="159">
        <v>786309124981</v>
      </c>
      <c r="F30" s="130">
        <v>2</v>
      </c>
      <c r="G30" s="733"/>
      <c r="H30" s="733"/>
      <c r="I30" s="733"/>
      <c r="J30" s="733"/>
      <c r="K30" s="733"/>
      <c r="L30" s="733"/>
      <c r="M30" s="733"/>
      <c r="N30" s="733"/>
      <c r="O30" s="733"/>
      <c r="P30" s="733"/>
      <c r="Q30" s="733"/>
      <c r="R30" s="733"/>
      <c r="S30" s="733"/>
      <c r="T30" s="733"/>
      <c r="U30" s="615"/>
    </row>
    <row r="31" spans="1:21" s="184" customFormat="1" ht="20.100000000000001" customHeight="1" x14ac:dyDescent="0.2">
      <c r="A31" s="161" t="s">
        <v>319</v>
      </c>
      <c r="B31" s="160" t="s">
        <v>318</v>
      </c>
      <c r="C31" s="743"/>
      <c r="D31" s="744"/>
      <c r="E31" s="159" t="s">
        <v>317</v>
      </c>
      <c r="F31" s="130">
        <v>2</v>
      </c>
      <c r="G31" s="733"/>
      <c r="H31" s="733"/>
      <c r="I31" s="733"/>
      <c r="J31" s="733"/>
      <c r="K31" s="733"/>
      <c r="L31" s="733"/>
      <c r="M31" s="733"/>
      <c r="N31" s="733"/>
      <c r="O31" s="733"/>
      <c r="P31" s="733"/>
      <c r="Q31" s="733"/>
      <c r="R31" s="733"/>
      <c r="S31" s="733"/>
      <c r="T31" s="733"/>
      <c r="U31" s="615"/>
    </row>
    <row r="32" spans="1:21" s="184" customFormat="1" ht="20.100000000000001" customHeight="1" x14ac:dyDescent="0.2">
      <c r="A32" s="161" t="s">
        <v>316</v>
      </c>
      <c r="B32" s="160" t="s">
        <v>315</v>
      </c>
      <c r="C32" s="743"/>
      <c r="D32" s="744"/>
      <c r="E32" s="159">
        <v>786309109513</v>
      </c>
      <c r="F32" s="130">
        <v>2</v>
      </c>
      <c r="G32" s="733"/>
      <c r="H32" s="733"/>
      <c r="I32" s="733"/>
      <c r="J32" s="733"/>
      <c r="K32" s="733"/>
      <c r="L32" s="733"/>
      <c r="M32" s="733"/>
      <c r="N32" s="733"/>
      <c r="O32" s="733"/>
      <c r="P32" s="733"/>
      <c r="Q32" s="733"/>
      <c r="R32" s="733"/>
      <c r="S32" s="733"/>
      <c r="T32" s="733"/>
      <c r="U32" s="615"/>
    </row>
    <row r="33" spans="1:21" s="184" customFormat="1" ht="20.100000000000001" customHeight="1" x14ac:dyDescent="0.2">
      <c r="A33" s="161" t="s">
        <v>314</v>
      </c>
      <c r="B33" s="160" t="s">
        <v>313</v>
      </c>
      <c r="C33" s="743"/>
      <c r="D33" s="744"/>
      <c r="E33" s="159">
        <v>786309193048</v>
      </c>
      <c r="F33" s="130">
        <v>2</v>
      </c>
      <c r="G33" s="733"/>
      <c r="H33" s="733"/>
      <c r="I33" s="733"/>
      <c r="J33" s="733"/>
      <c r="K33" s="733"/>
      <c r="L33" s="733"/>
      <c r="M33" s="733"/>
      <c r="N33" s="733"/>
      <c r="O33" s="733"/>
      <c r="P33" s="733"/>
      <c r="Q33" s="733"/>
      <c r="R33" s="733"/>
      <c r="S33" s="733"/>
      <c r="T33" s="733"/>
      <c r="U33" s="615"/>
    </row>
    <row r="34" spans="1:21" s="184" customFormat="1" ht="75" customHeight="1" x14ac:dyDescent="0.2">
      <c r="A34" s="59" t="s">
        <v>312</v>
      </c>
      <c r="B34" s="59" t="s">
        <v>311</v>
      </c>
      <c r="C34" s="749"/>
      <c r="D34" s="734" t="s">
        <v>310</v>
      </c>
      <c r="E34" s="141" t="s">
        <v>309</v>
      </c>
      <c r="F34" s="140">
        <v>24</v>
      </c>
      <c r="G34" s="140">
        <v>24</v>
      </c>
      <c r="H34" s="132">
        <v>3</v>
      </c>
      <c r="I34" s="132">
        <v>16.25</v>
      </c>
      <c r="J34" s="132">
        <v>22.375</v>
      </c>
      <c r="K34" s="132">
        <v>10</v>
      </c>
      <c r="L34" s="132">
        <f>(K34*J34*I34)/1728</f>
        <v>2.1041304976851851</v>
      </c>
      <c r="M34" s="56" t="s">
        <v>23</v>
      </c>
      <c r="N34" s="56" t="s">
        <v>23</v>
      </c>
      <c r="O34" s="56" t="s">
        <v>23</v>
      </c>
      <c r="P34" s="56" t="s">
        <v>23</v>
      </c>
      <c r="Q34" s="56" t="s">
        <v>23</v>
      </c>
      <c r="R34" s="163" t="s">
        <v>23</v>
      </c>
      <c r="S34" s="72">
        <v>1.49</v>
      </c>
      <c r="T34" s="72">
        <f>S34*F34</f>
        <v>35.76</v>
      </c>
      <c r="U34" s="615"/>
    </row>
    <row r="35" spans="1:21" s="184" customFormat="1" ht="20.100000000000001" customHeight="1" x14ac:dyDescent="0.2">
      <c r="A35" s="131" t="s">
        <v>308</v>
      </c>
      <c r="B35" s="131" t="s">
        <v>307</v>
      </c>
      <c r="C35" s="749"/>
      <c r="D35" s="734"/>
      <c r="E35" s="159">
        <v>786309109308</v>
      </c>
      <c r="F35" s="130">
        <v>6</v>
      </c>
      <c r="G35" s="733"/>
      <c r="H35" s="733"/>
      <c r="I35" s="733"/>
      <c r="J35" s="733"/>
      <c r="K35" s="733"/>
      <c r="L35" s="733"/>
      <c r="M35" s="733"/>
      <c r="N35" s="733"/>
      <c r="O35" s="733"/>
      <c r="P35" s="733"/>
      <c r="Q35" s="733"/>
      <c r="R35" s="733"/>
      <c r="S35" s="733"/>
      <c r="T35" s="733"/>
      <c r="U35" s="615"/>
    </row>
    <row r="36" spans="1:21" s="184" customFormat="1" ht="20.100000000000001" customHeight="1" x14ac:dyDescent="0.2">
      <c r="A36" s="131" t="s">
        <v>306</v>
      </c>
      <c r="B36" s="131" t="s">
        <v>305</v>
      </c>
      <c r="C36" s="749"/>
      <c r="D36" s="734"/>
      <c r="E36" s="159">
        <v>786309109322</v>
      </c>
      <c r="F36" s="130">
        <v>5</v>
      </c>
      <c r="G36" s="733"/>
      <c r="H36" s="733"/>
      <c r="I36" s="733"/>
      <c r="J36" s="733"/>
      <c r="K36" s="733"/>
      <c r="L36" s="733"/>
      <c r="M36" s="733"/>
      <c r="N36" s="733"/>
      <c r="O36" s="733"/>
      <c r="P36" s="733"/>
      <c r="Q36" s="733"/>
      <c r="R36" s="733"/>
      <c r="S36" s="733"/>
      <c r="T36" s="733"/>
      <c r="U36" s="615"/>
    </row>
    <row r="37" spans="1:21" s="184" customFormat="1" ht="20.100000000000001" customHeight="1" x14ac:dyDescent="0.2">
      <c r="A37" s="131" t="s">
        <v>304</v>
      </c>
      <c r="B37" s="131" t="s">
        <v>303</v>
      </c>
      <c r="C37" s="749"/>
      <c r="D37" s="734"/>
      <c r="E37" s="159">
        <v>786309109346</v>
      </c>
      <c r="F37" s="130">
        <v>3</v>
      </c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3"/>
      <c r="R37" s="733"/>
      <c r="S37" s="733"/>
      <c r="T37" s="733"/>
      <c r="U37" s="615"/>
    </row>
    <row r="38" spans="1:21" s="184" customFormat="1" ht="20.100000000000001" customHeight="1" x14ac:dyDescent="0.2">
      <c r="A38" s="131" t="s">
        <v>302</v>
      </c>
      <c r="B38" s="131" t="s">
        <v>301</v>
      </c>
      <c r="C38" s="749"/>
      <c r="D38" s="734"/>
      <c r="E38" s="159" t="s">
        <v>300</v>
      </c>
      <c r="F38" s="130">
        <v>6</v>
      </c>
      <c r="G38" s="733"/>
      <c r="H38" s="733"/>
      <c r="I38" s="733"/>
      <c r="J38" s="733"/>
      <c r="K38" s="733"/>
      <c r="L38" s="733"/>
      <c r="M38" s="733"/>
      <c r="N38" s="733"/>
      <c r="O38" s="733"/>
      <c r="P38" s="733"/>
      <c r="Q38" s="733"/>
      <c r="R38" s="733"/>
      <c r="S38" s="733"/>
      <c r="T38" s="733"/>
      <c r="U38" s="615"/>
    </row>
    <row r="39" spans="1:21" s="184" customFormat="1" ht="20.100000000000001" customHeight="1" x14ac:dyDescent="0.2">
      <c r="A39" s="131" t="s">
        <v>299</v>
      </c>
      <c r="B39" s="131" t="s">
        <v>298</v>
      </c>
      <c r="C39" s="749"/>
      <c r="D39" s="734"/>
      <c r="E39" s="159" t="s">
        <v>297</v>
      </c>
      <c r="F39" s="130">
        <v>4</v>
      </c>
      <c r="G39" s="733"/>
      <c r="H39" s="733"/>
      <c r="I39" s="733"/>
      <c r="J39" s="733"/>
      <c r="K39" s="733"/>
      <c r="L39" s="733"/>
      <c r="M39" s="733"/>
      <c r="N39" s="733"/>
      <c r="O39" s="733"/>
      <c r="P39" s="733"/>
      <c r="Q39" s="733"/>
      <c r="R39" s="733"/>
      <c r="S39" s="733"/>
      <c r="T39" s="733"/>
      <c r="U39" s="615"/>
    </row>
    <row r="40" spans="1:21" s="191" customFormat="1" ht="15.75" customHeight="1" x14ac:dyDescent="0.2">
      <c r="A40" s="731" t="s">
        <v>5</v>
      </c>
      <c r="B40" s="731"/>
      <c r="C40" s="731"/>
      <c r="D40" s="731"/>
      <c r="E40" s="731"/>
      <c r="F40" s="731"/>
      <c r="G40" s="731"/>
      <c r="H40" s="731" t="s">
        <v>6</v>
      </c>
      <c r="I40" s="731"/>
      <c r="J40" s="731"/>
      <c r="K40" s="731"/>
      <c r="L40" s="731"/>
      <c r="M40" s="731" t="s">
        <v>7</v>
      </c>
      <c r="N40" s="731"/>
      <c r="O40" s="731"/>
      <c r="P40" s="731"/>
      <c r="Q40" s="731"/>
      <c r="R40" s="192"/>
      <c r="S40" s="732" t="s">
        <v>39</v>
      </c>
      <c r="T40" s="732"/>
      <c r="U40" s="615"/>
    </row>
    <row r="41" spans="1:21" s="158" customFormat="1" ht="15.75" customHeight="1" x14ac:dyDescent="0.2">
      <c r="A41" s="190" t="s">
        <v>8</v>
      </c>
      <c r="B41" s="189" t="s">
        <v>9</v>
      </c>
      <c r="C41" s="189" t="s">
        <v>20</v>
      </c>
      <c r="D41" s="189" t="s">
        <v>21</v>
      </c>
      <c r="E41" s="188" t="s">
        <v>24</v>
      </c>
      <c r="F41" s="187" t="s">
        <v>11</v>
      </c>
      <c r="G41" s="187" t="s">
        <v>12</v>
      </c>
      <c r="H41" s="187" t="s">
        <v>13</v>
      </c>
      <c r="I41" s="187" t="s">
        <v>19</v>
      </c>
      <c r="J41" s="187" t="s">
        <v>14</v>
      </c>
      <c r="K41" s="187" t="s">
        <v>15</v>
      </c>
      <c r="L41" s="187" t="s">
        <v>16</v>
      </c>
      <c r="M41" s="187" t="s">
        <v>13</v>
      </c>
      <c r="N41" s="187" t="s">
        <v>19</v>
      </c>
      <c r="O41" s="187" t="s">
        <v>14</v>
      </c>
      <c r="P41" s="187" t="s">
        <v>15</v>
      </c>
      <c r="Q41" s="187" t="s">
        <v>16</v>
      </c>
      <c r="R41" s="186" t="s">
        <v>4</v>
      </c>
      <c r="S41" s="167" t="s">
        <v>17</v>
      </c>
      <c r="T41" s="167" t="s">
        <v>18</v>
      </c>
      <c r="U41" s="615"/>
    </row>
    <row r="42" spans="1:21" s="184" customFormat="1" ht="81.75" customHeight="1" x14ac:dyDescent="0.2">
      <c r="A42" s="76" t="s">
        <v>296</v>
      </c>
      <c r="B42" s="59" t="s">
        <v>295</v>
      </c>
      <c r="C42" s="140"/>
      <c r="D42" s="164" t="s">
        <v>294</v>
      </c>
      <c r="E42" s="141" t="s">
        <v>293</v>
      </c>
      <c r="F42" s="140">
        <v>12</v>
      </c>
      <c r="G42" s="140">
        <v>12</v>
      </c>
      <c r="H42" s="132">
        <v>2.6</v>
      </c>
      <c r="I42" s="132">
        <v>12.5</v>
      </c>
      <c r="J42" s="132">
        <v>16.25</v>
      </c>
      <c r="K42" s="132">
        <v>16.25</v>
      </c>
      <c r="L42" s="132">
        <f>(K42*J42*I42)/1728</f>
        <v>1.9101743344907407</v>
      </c>
      <c r="M42" s="56" t="s">
        <v>23</v>
      </c>
      <c r="N42" s="56" t="s">
        <v>23</v>
      </c>
      <c r="O42" s="56" t="s">
        <v>23</v>
      </c>
      <c r="P42" s="56" t="s">
        <v>23</v>
      </c>
      <c r="Q42" s="56" t="s">
        <v>23</v>
      </c>
      <c r="R42" s="163" t="s">
        <v>23</v>
      </c>
      <c r="S42" s="72">
        <v>2.5299999999999998</v>
      </c>
      <c r="T42" s="72">
        <f>S42*F42</f>
        <v>30.36</v>
      </c>
      <c r="U42" s="615"/>
    </row>
    <row r="43" spans="1:21" s="184" customFormat="1" ht="75" customHeight="1" x14ac:dyDescent="0.2">
      <c r="A43" s="185" t="s">
        <v>292</v>
      </c>
      <c r="B43" s="165" t="s">
        <v>291</v>
      </c>
      <c r="C43" s="743"/>
      <c r="D43" s="734" t="s">
        <v>290</v>
      </c>
      <c r="E43" s="141" t="s">
        <v>289</v>
      </c>
      <c r="F43" s="140">
        <v>6</v>
      </c>
      <c r="G43" s="140">
        <v>6</v>
      </c>
      <c r="H43" s="55">
        <v>0.53</v>
      </c>
      <c r="I43" s="55">
        <v>20.88</v>
      </c>
      <c r="J43" s="55">
        <v>10</v>
      </c>
      <c r="K43" s="55">
        <v>10.62</v>
      </c>
      <c r="L43" s="55">
        <f>(K43*J43*I43)/1728</f>
        <v>1.2832499999999998</v>
      </c>
      <c r="M43" s="56" t="s">
        <v>23</v>
      </c>
      <c r="N43" s="56" t="s">
        <v>23</v>
      </c>
      <c r="O43" s="56" t="s">
        <v>23</v>
      </c>
      <c r="P43" s="56" t="s">
        <v>23</v>
      </c>
      <c r="Q43" s="56" t="s">
        <v>23</v>
      </c>
      <c r="R43" s="163" t="s">
        <v>23</v>
      </c>
      <c r="S43" s="72">
        <v>3.68</v>
      </c>
      <c r="T43" s="72">
        <f>S43*F43</f>
        <v>22.080000000000002</v>
      </c>
      <c r="U43" s="615"/>
    </row>
    <row r="44" spans="1:21" s="184" customFormat="1" ht="19.5" customHeight="1" x14ac:dyDescent="0.2">
      <c r="A44" s="161" t="s">
        <v>288</v>
      </c>
      <c r="B44" s="160" t="s">
        <v>287</v>
      </c>
      <c r="C44" s="743"/>
      <c r="D44" s="744"/>
      <c r="E44" s="162">
        <v>786309184992</v>
      </c>
      <c r="F44" s="130">
        <v>3</v>
      </c>
      <c r="G44" s="733"/>
      <c r="H44" s="733"/>
      <c r="I44" s="733"/>
      <c r="J44" s="733"/>
      <c r="K44" s="733"/>
      <c r="L44" s="733"/>
      <c r="M44" s="733"/>
      <c r="N44" s="733"/>
      <c r="O44" s="733"/>
      <c r="P44" s="733"/>
      <c r="Q44" s="733"/>
      <c r="R44" s="733"/>
      <c r="S44" s="733"/>
      <c r="T44" s="733"/>
      <c r="U44" s="615"/>
    </row>
    <row r="45" spans="1:21" s="184" customFormat="1" ht="19.5" customHeight="1" x14ac:dyDescent="0.2">
      <c r="A45" s="161" t="s">
        <v>286</v>
      </c>
      <c r="B45" s="160" t="s">
        <v>285</v>
      </c>
      <c r="C45" s="743"/>
      <c r="D45" s="744"/>
      <c r="E45" s="159">
        <v>786309185005</v>
      </c>
      <c r="F45" s="130">
        <v>2</v>
      </c>
      <c r="G45" s="733"/>
      <c r="H45" s="733"/>
      <c r="I45" s="733"/>
      <c r="J45" s="733"/>
      <c r="K45" s="733"/>
      <c r="L45" s="733"/>
      <c r="M45" s="733"/>
      <c r="N45" s="733"/>
      <c r="O45" s="733"/>
      <c r="P45" s="733"/>
      <c r="Q45" s="733"/>
      <c r="R45" s="733"/>
      <c r="S45" s="733"/>
      <c r="T45" s="733"/>
      <c r="U45" s="615"/>
    </row>
    <row r="46" spans="1:21" s="184" customFormat="1" ht="19.5" customHeight="1" x14ac:dyDescent="0.2">
      <c r="A46" s="161" t="s">
        <v>284</v>
      </c>
      <c r="B46" s="160" t="s">
        <v>283</v>
      </c>
      <c r="C46" s="743"/>
      <c r="D46" s="744"/>
      <c r="E46" s="159">
        <v>786309185012</v>
      </c>
      <c r="F46" s="130">
        <v>1</v>
      </c>
      <c r="G46" s="733"/>
      <c r="H46" s="733"/>
      <c r="I46" s="733"/>
      <c r="J46" s="733"/>
      <c r="K46" s="733"/>
      <c r="L46" s="733"/>
      <c r="M46" s="733"/>
      <c r="N46" s="733"/>
      <c r="O46" s="733"/>
      <c r="P46" s="733"/>
      <c r="Q46" s="733"/>
      <c r="R46" s="733"/>
      <c r="S46" s="733"/>
      <c r="T46" s="733"/>
      <c r="U46" s="615"/>
    </row>
    <row r="47" spans="1:21" ht="75" customHeight="1" x14ac:dyDescent="0.2">
      <c r="A47" s="59" t="s">
        <v>275</v>
      </c>
      <c r="B47" s="59" t="s">
        <v>282</v>
      </c>
      <c r="C47" s="749"/>
      <c r="D47" s="734" t="s">
        <v>277</v>
      </c>
      <c r="E47" s="141" t="s">
        <v>281</v>
      </c>
      <c r="F47" s="140">
        <v>12</v>
      </c>
      <c r="G47" s="140">
        <v>3</v>
      </c>
      <c r="H47" s="132">
        <v>3.4</v>
      </c>
      <c r="I47" s="132">
        <v>4.5</v>
      </c>
      <c r="J47" s="132">
        <v>17.25</v>
      </c>
      <c r="K47" s="132">
        <v>5.25</v>
      </c>
      <c r="L47" s="132">
        <f>(K47*J47*I47)/1728</f>
        <v>0.23583984375</v>
      </c>
      <c r="M47" s="132">
        <v>0.7</v>
      </c>
      <c r="N47" s="132">
        <v>3.5</v>
      </c>
      <c r="O47" s="132">
        <v>17</v>
      </c>
      <c r="P47" s="132">
        <v>1.125</v>
      </c>
      <c r="Q47" s="132">
        <f>(N47*O47*P47)/1728</f>
        <v>3.8736979166666664E-2</v>
      </c>
      <c r="R47" s="163" t="s">
        <v>23</v>
      </c>
      <c r="S47" s="72">
        <v>5</v>
      </c>
      <c r="T47" s="72">
        <f>S47*F47</f>
        <v>60</v>
      </c>
      <c r="U47" s="615"/>
    </row>
    <row r="48" spans="1:21" ht="19.5" customHeight="1" x14ac:dyDescent="0.2">
      <c r="A48" s="131" t="s">
        <v>275</v>
      </c>
      <c r="B48" s="131" t="s">
        <v>274</v>
      </c>
      <c r="C48" s="749"/>
      <c r="D48" s="734"/>
      <c r="E48" s="159">
        <v>786309148031</v>
      </c>
      <c r="F48" s="130">
        <v>12</v>
      </c>
      <c r="G48" s="733"/>
      <c r="H48" s="733"/>
      <c r="I48" s="733"/>
      <c r="J48" s="733"/>
      <c r="K48" s="733"/>
      <c r="L48" s="733"/>
      <c r="M48" s="733"/>
      <c r="N48" s="733"/>
      <c r="O48" s="733"/>
      <c r="P48" s="733"/>
      <c r="Q48" s="733"/>
      <c r="R48" s="733"/>
      <c r="S48" s="733"/>
      <c r="T48" s="733"/>
      <c r="U48" s="615"/>
    </row>
    <row r="49" spans="1:21" ht="75" customHeight="1" x14ac:dyDescent="0.2">
      <c r="A49" s="59" t="s">
        <v>280</v>
      </c>
      <c r="B49" s="59" t="s">
        <v>279</v>
      </c>
      <c r="C49" s="749" t="s">
        <v>278</v>
      </c>
      <c r="D49" s="734" t="s">
        <v>277</v>
      </c>
      <c r="E49" s="141" t="s">
        <v>276</v>
      </c>
      <c r="F49" s="140">
        <v>12</v>
      </c>
      <c r="G49" s="140">
        <v>3</v>
      </c>
      <c r="H49" s="132">
        <v>3.4</v>
      </c>
      <c r="I49" s="132">
        <v>4.5</v>
      </c>
      <c r="J49" s="132">
        <v>17.25</v>
      </c>
      <c r="K49" s="132">
        <v>5.25</v>
      </c>
      <c r="L49" s="132">
        <f>(K49*J49*I49)/1728</f>
        <v>0.23583984375</v>
      </c>
      <c r="M49" s="132">
        <v>0.7</v>
      </c>
      <c r="N49" s="132">
        <v>3.5</v>
      </c>
      <c r="O49" s="132">
        <v>17</v>
      </c>
      <c r="P49" s="132">
        <v>1.125</v>
      </c>
      <c r="Q49" s="132">
        <f>(N49*O49*P49)/1728</f>
        <v>3.8736979166666664E-2</v>
      </c>
      <c r="R49" s="163" t="s">
        <v>23</v>
      </c>
      <c r="S49" s="72">
        <v>5</v>
      </c>
      <c r="T49" s="72">
        <f>S49*F49</f>
        <v>60</v>
      </c>
      <c r="U49" s="615"/>
    </row>
    <row r="50" spans="1:21" ht="19.5" customHeight="1" x14ac:dyDescent="0.2">
      <c r="A50" s="131" t="s">
        <v>275</v>
      </c>
      <c r="B50" s="131" t="s">
        <v>274</v>
      </c>
      <c r="C50" s="749"/>
      <c r="D50" s="734"/>
      <c r="E50" s="159">
        <v>786309148031</v>
      </c>
      <c r="F50" s="130">
        <v>12</v>
      </c>
      <c r="G50" s="733"/>
      <c r="H50" s="733"/>
      <c r="I50" s="733"/>
      <c r="J50" s="733"/>
      <c r="K50" s="733"/>
      <c r="L50" s="733"/>
      <c r="M50" s="733"/>
      <c r="N50" s="733"/>
      <c r="O50" s="733"/>
      <c r="P50" s="733"/>
      <c r="Q50" s="733"/>
      <c r="R50" s="733"/>
      <c r="S50" s="733"/>
      <c r="T50" s="733"/>
      <c r="U50" s="615"/>
    </row>
    <row r="51" spans="1:21" ht="15.75" customHeight="1" x14ac:dyDescent="0.2">
      <c r="A51" s="730" t="s">
        <v>5</v>
      </c>
      <c r="B51" s="731"/>
      <c r="C51" s="731"/>
      <c r="D51" s="731"/>
      <c r="E51" s="731"/>
      <c r="F51" s="731"/>
      <c r="G51" s="731"/>
      <c r="H51" s="731" t="s">
        <v>6</v>
      </c>
      <c r="I51" s="731"/>
      <c r="J51" s="731"/>
      <c r="K51" s="731"/>
      <c r="L51" s="731"/>
      <c r="M51" s="731" t="s">
        <v>7</v>
      </c>
      <c r="N51" s="731"/>
      <c r="O51" s="731"/>
      <c r="P51" s="731"/>
      <c r="Q51" s="731"/>
      <c r="R51" s="177"/>
      <c r="S51" s="732" t="s">
        <v>39</v>
      </c>
      <c r="T51" s="732"/>
      <c r="U51" s="615"/>
    </row>
    <row r="52" spans="1:21" ht="15.75" customHeight="1" x14ac:dyDescent="0.2">
      <c r="A52" s="183" t="s">
        <v>8</v>
      </c>
      <c r="B52" s="175" t="s">
        <v>9</v>
      </c>
      <c r="C52" s="175" t="s">
        <v>20</v>
      </c>
      <c r="D52" s="175" t="s">
        <v>21</v>
      </c>
      <c r="E52" s="174" t="s">
        <v>24</v>
      </c>
      <c r="F52" s="173" t="s">
        <v>11</v>
      </c>
      <c r="G52" s="173" t="s">
        <v>12</v>
      </c>
      <c r="H52" s="173" t="s">
        <v>13</v>
      </c>
      <c r="I52" s="173" t="s">
        <v>19</v>
      </c>
      <c r="J52" s="173" t="s">
        <v>14</v>
      </c>
      <c r="K52" s="173" t="s">
        <v>15</v>
      </c>
      <c r="L52" s="173" t="s">
        <v>16</v>
      </c>
      <c r="M52" s="172" t="s">
        <v>13</v>
      </c>
      <c r="N52" s="171" t="s">
        <v>19</v>
      </c>
      <c r="O52" s="171" t="s">
        <v>14</v>
      </c>
      <c r="P52" s="171" t="s">
        <v>15</v>
      </c>
      <c r="Q52" s="170" t="s">
        <v>16</v>
      </c>
      <c r="R52" s="169" t="s">
        <v>4</v>
      </c>
      <c r="S52" s="168" t="s">
        <v>17</v>
      </c>
      <c r="T52" s="168" t="s">
        <v>18</v>
      </c>
      <c r="U52" s="615"/>
    </row>
    <row r="53" spans="1:21" ht="75" customHeight="1" x14ac:dyDescent="0.2">
      <c r="A53" s="182" t="s">
        <v>273</v>
      </c>
      <c r="B53" s="59" t="s">
        <v>272</v>
      </c>
      <c r="C53" s="733"/>
      <c r="D53" s="734" t="s">
        <v>271</v>
      </c>
      <c r="E53" s="141" t="s">
        <v>270</v>
      </c>
      <c r="F53" s="140">
        <v>16</v>
      </c>
      <c r="G53" s="140">
        <v>4</v>
      </c>
      <c r="H53" s="56">
        <v>5.8</v>
      </c>
      <c r="I53" s="181">
        <v>19</v>
      </c>
      <c r="J53" s="181">
        <v>11.25</v>
      </c>
      <c r="K53" s="181">
        <v>16</v>
      </c>
      <c r="L53" s="181">
        <f>(K53*J53*I53)/1728</f>
        <v>1.9791666666666667</v>
      </c>
      <c r="M53" s="56">
        <v>1.1000000000000001</v>
      </c>
      <c r="N53" s="56">
        <v>9.5</v>
      </c>
      <c r="O53" s="56">
        <v>10</v>
      </c>
      <c r="P53" s="56">
        <v>15.5</v>
      </c>
      <c r="Q53" s="56">
        <f>(N53*O53*P53)/1728</f>
        <v>0.85214120370370372</v>
      </c>
      <c r="R53" s="163" t="s">
        <v>23</v>
      </c>
      <c r="S53" s="72">
        <v>2.5</v>
      </c>
      <c r="T53" s="72">
        <f>S53*F53</f>
        <v>40</v>
      </c>
      <c r="U53" s="615"/>
    </row>
    <row r="54" spans="1:21" ht="19.5" customHeight="1" x14ac:dyDescent="0.2">
      <c r="A54" s="179" t="s">
        <v>269</v>
      </c>
      <c r="B54" s="178" t="s">
        <v>268</v>
      </c>
      <c r="C54" s="733"/>
      <c r="D54" s="734"/>
      <c r="E54" s="159">
        <v>786309190450</v>
      </c>
      <c r="F54" s="130">
        <v>4</v>
      </c>
      <c r="G54" s="735"/>
      <c r="H54" s="735"/>
      <c r="I54" s="735"/>
      <c r="J54" s="735"/>
      <c r="K54" s="736"/>
      <c r="L54" s="737"/>
      <c r="M54" s="737"/>
      <c r="N54" s="737"/>
      <c r="O54" s="737"/>
      <c r="P54" s="737"/>
      <c r="Q54" s="737"/>
      <c r="R54" s="737"/>
      <c r="S54" s="737"/>
      <c r="T54" s="737"/>
      <c r="U54" s="615"/>
    </row>
    <row r="55" spans="1:21" ht="19.5" customHeight="1" x14ac:dyDescent="0.2">
      <c r="A55" s="179" t="s">
        <v>267</v>
      </c>
      <c r="B55" s="178" t="s">
        <v>266</v>
      </c>
      <c r="C55" s="733"/>
      <c r="D55" s="734"/>
      <c r="E55" s="180">
        <v>786309190467</v>
      </c>
      <c r="F55" s="130">
        <v>4</v>
      </c>
      <c r="G55" s="735"/>
      <c r="H55" s="735"/>
      <c r="I55" s="735"/>
      <c r="J55" s="735"/>
      <c r="K55" s="738"/>
      <c r="L55" s="739"/>
      <c r="M55" s="739"/>
      <c r="N55" s="739"/>
      <c r="O55" s="739"/>
      <c r="P55" s="739"/>
      <c r="Q55" s="739"/>
      <c r="R55" s="739"/>
      <c r="S55" s="739"/>
      <c r="T55" s="739"/>
      <c r="U55" s="615"/>
    </row>
    <row r="56" spans="1:21" ht="19.5" customHeight="1" x14ac:dyDescent="0.2">
      <c r="A56" s="179" t="s">
        <v>265</v>
      </c>
      <c r="B56" s="178" t="s">
        <v>264</v>
      </c>
      <c r="C56" s="733"/>
      <c r="D56" s="734"/>
      <c r="E56" s="159">
        <v>786309190474</v>
      </c>
      <c r="F56" s="130">
        <v>4</v>
      </c>
      <c r="G56" s="735"/>
      <c r="H56" s="735"/>
      <c r="I56" s="735"/>
      <c r="J56" s="735"/>
      <c r="K56" s="738"/>
      <c r="L56" s="739"/>
      <c r="M56" s="739"/>
      <c r="N56" s="739"/>
      <c r="O56" s="739"/>
      <c r="P56" s="739"/>
      <c r="Q56" s="739"/>
      <c r="R56" s="739"/>
      <c r="S56" s="739"/>
      <c r="T56" s="739"/>
      <c r="U56" s="615"/>
    </row>
    <row r="57" spans="1:21" ht="19.5" customHeight="1" thickBot="1" x14ac:dyDescent="0.25">
      <c r="A57" s="179" t="s">
        <v>263</v>
      </c>
      <c r="B57" s="178" t="s">
        <v>262</v>
      </c>
      <c r="C57" s="733"/>
      <c r="D57" s="734"/>
      <c r="E57" s="159">
        <v>786309190481</v>
      </c>
      <c r="F57" s="130">
        <v>4</v>
      </c>
      <c r="G57" s="742"/>
      <c r="H57" s="742"/>
      <c r="I57" s="742"/>
      <c r="J57" s="742"/>
      <c r="K57" s="740"/>
      <c r="L57" s="741"/>
      <c r="M57" s="741"/>
      <c r="N57" s="741"/>
      <c r="O57" s="741"/>
      <c r="P57" s="741"/>
      <c r="Q57" s="741"/>
      <c r="R57" s="741"/>
      <c r="S57" s="741"/>
      <c r="T57" s="741"/>
      <c r="U57" s="615"/>
    </row>
    <row r="58" spans="1:21" ht="19.5" customHeight="1" x14ac:dyDescent="0.2">
      <c r="A58" s="730" t="s">
        <v>5</v>
      </c>
      <c r="B58" s="731"/>
      <c r="C58" s="731"/>
      <c r="D58" s="731"/>
      <c r="E58" s="731"/>
      <c r="F58" s="731"/>
      <c r="G58" s="731"/>
      <c r="H58" s="731" t="s">
        <v>6</v>
      </c>
      <c r="I58" s="731"/>
      <c r="J58" s="731"/>
      <c r="K58" s="731"/>
      <c r="L58" s="731"/>
      <c r="M58" s="731" t="s">
        <v>7</v>
      </c>
      <c r="N58" s="731"/>
      <c r="O58" s="731"/>
      <c r="P58" s="731"/>
      <c r="Q58" s="731"/>
      <c r="R58" s="177"/>
      <c r="S58" s="768" t="s">
        <v>261</v>
      </c>
      <c r="T58" s="768"/>
      <c r="U58" s="615"/>
    </row>
    <row r="59" spans="1:21" ht="19.5" customHeight="1" x14ac:dyDescent="0.2">
      <c r="A59" s="176" t="s">
        <v>8</v>
      </c>
      <c r="B59" s="175" t="s">
        <v>9</v>
      </c>
      <c r="C59" s="175" t="s">
        <v>20</v>
      </c>
      <c r="D59" s="175" t="s">
        <v>21</v>
      </c>
      <c r="E59" s="174" t="s">
        <v>24</v>
      </c>
      <c r="F59" s="173" t="s">
        <v>11</v>
      </c>
      <c r="G59" s="173" t="s">
        <v>12</v>
      </c>
      <c r="H59" s="173" t="s">
        <v>13</v>
      </c>
      <c r="I59" s="173" t="s">
        <v>19</v>
      </c>
      <c r="J59" s="173" t="s">
        <v>14</v>
      </c>
      <c r="K59" s="173" t="s">
        <v>15</v>
      </c>
      <c r="L59" s="173" t="s">
        <v>16</v>
      </c>
      <c r="M59" s="172" t="s">
        <v>13</v>
      </c>
      <c r="N59" s="171" t="s">
        <v>19</v>
      </c>
      <c r="O59" s="171" t="s">
        <v>14</v>
      </c>
      <c r="P59" s="171" t="s">
        <v>15</v>
      </c>
      <c r="Q59" s="170" t="s">
        <v>16</v>
      </c>
      <c r="R59" s="169" t="s">
        <v>4</v>
      </c>
      <c r="S59" s="168" t="s">
        <v>17</v>
      </c>
      <c r="T59" s="168" t="s">
        <v>18</v>
      </c>
      <c r="U59" s="615"/>
    </row>
    <row r="60" spans="1:21" ht="75" customHeight="1" x14ac:dyDescent="0.2">
      <c r="A60" s="166" t="s">
        <v>260</v>
      </c>
      <c r="B60" s="165" t="s">
        <v>259</v>
      </c>
      <c r="C60" s="743"/>
      <c r="D60" s="734" t="s">
        <v>258</v>
      </c>
      <c r="E60" s="141" t="s">
        <v>257</v>
      </c>
      <c r="F60" s="140">
        <v>24</v>
      </c>
      <c r="G60" s="140">
        <v>24</v>
      </c>
      <c r="H60" s="56">
        <v>4</v>
      </c>
      <c r="I60" s="56">
        <v>11.5</v>
      </c>
      <c r="J60" s="56">
        <v>15.25</v>
      </c>
      <c r="K60" s="56">
        <v>10.5</v>
      </c>
      <c r="L60" s="56">
        <f>(K60*J60*I60)/1728</f>
        <v>1.0656467013888888</v>
      </c>
      <c r="M60" s="56" t="s">
        <v>23</v>
      </c>
      <c r="N60" s="56" t="s">
        <v>23</v>
      </c>
      <c r="O60" s="56" t="s">
        <v>23</v>
      </c>
      <c r="P60" s="56" t="s">
        <v>23</v>
      </c>
      <c r="Q60" s="56" t="s">
        <v>23</v>
      </c>
      <c r="R60" s="163" t="s">
        <v>23</v>
      </c>
      <c r="S60" s="72">
        <v>0.95</v>
      </c>
      <c r="T60" s="72">
        <f>S60*F60</f>
        <v>22.799999999999997</v>
      </c>
      <c r="U60" s="615"/>
    </row>
    <row r="61" spans="1:21" ht="19.5" customHeight="1" x14ac:dyDescent="0.2">
      <c r="A61" s="161" t="s">
        <v>256</v>
      </c>
      <c r="B61" s="160" t="s">
        <v>255</v>
      </c>
      <c r="C61" s="743"/>
      <c r="D61" s="744"/>
      <c r="E61" s="162">
        <v>786309139695</v>
      </c>
      <c r="F61" s="130">
        <v>8</v>
      </c>
      <c r="G61" s="733"/>
      <c r="H61" s="733"/>
      <c r="I61" s="733"/>
      <c r="J61" s="733"/>
      <c r="K61" s="733"/>
      <c r="L61" s="733"/>
      <c r="M61" s="733"/>
      <c r="N61" s="733"/>
      <c r="O61" s="733"/>
      <c r="P61" s="733"/>
      <c r="Q61" s="733"/>
      <c r="R61" s="733"/>
      <c r="S61" s="733"/>
      <c r="T61" s="733"/>
      <c r="U61" s="615"/>
    </row>
    <row r="62" spans="1:21" ht="19.5" customHeight="1" x14ac:dyDescent="0.2">
      <c r="A62" s="161" t="s">
        <v>254</v>
      </c>
      <c r="B62" s="160" t="s">
        <v>253</v>
      </c>
      <c r="C62" s="743"/>
      <c r="D62" s="744"/>
      <c r="E62" s="159">
        <v>786309139701</v>
      </c>
      <c r="F62" s="130">
        <v>8</v>
      </c>
      <c r="G62" s="733"/>
      <c r="H62" s="733"/>
      <c r="I62" s="733"/>
      <c r="J62" s="733"/>
      <c r="K62" s="733"/>
      <c r="L62" s="733"/>
      <c r="M62" s="733"/>
      <c r="N62" s="733"/>
      <c r="O62" s="733"/>
      <c r="P62" s="733"/>
      <c r="Q62" s="733"/>
      <c r="R62" s="733"/>
      <c r="S62" s="733"/>
      <c r="T62" s="733"/>
      <c r="U62" s="615"/>
    </row>
    <row r="63" spans="1:21" ht="19.5" customHeight="1" x14ac:dyDescent="0.2">
      <c r="A63" s="161" t="s">
        <v>252</v>
      </c>
      <c r="B63" s="160" t="s">
        <v>251</v>
      </c>
      <c r="C63" s="743"/>
      <c r="D63" s="744"/>
      <c r="E63" s="159">
        <v>786309139718</v>
      </c>
      <c r="F63" s="130">
        <v>8</v>
      </c>
      <c r="G63" s="733"/>
      <c r="H63" s="733"/>
      <c r="I63" s="733"/>
      <c r="J63" s="733"/>
      <c r="K63" s="733"/>
      <c r="L63" s="733"/>
      <c r="M63" s="733"/>
      <c r="N63" s="733"/>
      <c r="O63" s="733"/>
      <c r="P63" s="733"/>
      <c r="Q63" s="733"/>
      <c r="R63" s="733"/>
      <c r="S63" s="733"/>
      <c r="T63" s="733"/>
      <c r="U63" s="615"/>
    </row>
    <row r="64" spans="1:21" ht="75" customHeight="1" x14ac:dyDescent="0.2">
      <c r="A64" s="166" t="s">
        <v>250</v>
      </c>
      <c r="B64" s="165" t="s">
        <v>249</v>
      </c>
      <c r="C64" s="743"/>
      <c r="D64" s="734" t="s">
        <v>248</v>
      </c>
      <c r="E64" s="141" t="s">
        <v>247</v>
      </c>
      <c r="F64" s="140">
        <v>12</v>
      </c>
      <c r="G64" s="140">
        <v>12</v>
      </c>
      <c r="H64" s="56">
        <v>4.5</v>
      </c>
      <c r="I64" s="56">
        <v>14.875</v>
      </c>
      <c r="J64" s="56">
        <v>20.25</v>
      </c>
      <c r="K64" s="56">
        <v>9.75</v>
      </c>
      <c r="L64" s="56">
        <f>(K64*J64*I64)/1728</f>
        <v>1.6995849609375</v>
      </c>
      <c r="M64" s="56" t="s">
        <v>23</v>
      </c>
      <c r="N64" s="56" t="s">
        <v>23</v>
      </c>
      <c r="O64" s="56" t="s">
        <v>23</v>
      </c>
      <c r="P64" s="56" t="s">
        <v>23</v>
      </c>
      <c r="Q64" s="56" t="s">
        <v>23</v>
      </c>
      <c r="R64" s="163" t="s">
        <v>23</v>
      </c>
      <c r="S64" s="72">
        <v>2.35</v>
      </c>
      <c r="T64" s="72">
        <f>S64*F64</f>
        <v>28.200000000000003</v>
      </c>
      <c r="U64" s="615"/>
    </row>
    <row r="65" spans="1:21" ht="19.5" customHeight="1" x14ac:dyDescent="0.2">
      <c r="A65" s="161" t="s">
        <v>246</v>
      </c>
      <c r="B65" s="160" t="s">
        <v>245</v>
      </c>
      <c r="C65" s="743"/>
      <c r="D65" s="744"/>
      <c r="E65" s="162">
        <v>786309139756</v>
      </c>
      <c r="F65" s="130">
        <v>4</v>
      </c>
      <c r="G65" s="733"/>
      <c r="H65" s="733"/>
      <c r="I65" s="733"/>
      <c r="J65" s="733"/>
      <c r="K65" s="733"/>
      <c r="L65" s="733"/>
      <c r="M65" s="733"/>
      <c r="N65" s="733"/>
      <c r="O65" s="733"/>
      <c r="P65" s="733"/>
      <c r="Q65" s="733"/>
      <c r="R65" s="733"/>
      <c r="S65" s="733"/>
      <c r="T65" s="733"/>
      <c r="U65" s="615"/>
    </row>
    <row r="66" spans="1:21" ht="19.5" customHeight="1" x14ac:dyDescent="0.2">
      <c r="A66" s="161" t="s">
        <v>244</v>
      </c>
      <c r="B66" s="160" t="s">
        <v>243</v>
      </c>
      <c r="C66" s="743"/>
      <c r="D66" s="744"/>
      <c r="E66" s="159">
        <v>786309139763</v>
      </c>
      <c r="F66" s="130">
        <v>4</v>
      </c>
      <c r="G66" s="733"/>
      <c r="H66" s="733"/>
      <c r="I66" s="733"/>
      <c r="J66" s="733"/>
      <c r="K66" s="733"/>
      <c r="L66" s="733"/>
      <c r="M66" s="733"/>
      <c r="N66" s="733"/>
      <c r="O66" s="733"/>
      <c r="P66" s="733"/>
      <c r="Q66" s="733"/>
      <c r="R66" s="733"/>
      <c r="S66" s="733"/>
      <c r="T66" s="733"/>
      <c r="U66" s="615"/>
    </row>
    <row r="67" spans="1:21" ht="19.5" customHeight="1" x14ac:dyDescent="0.2">
      <c r="A67" s="161" t="s">
        <v>242</v>
      </c>
      <c r="B67" s="160" t="s">
        <v>241</v>
      </c>
      <c r="C67" s="743"/>
      <c r="D67" s="744"/>
      <c r="E67" s="159">
        <v>786309139770</v>
      </c>
      <c r="F67" s="130">
        <v>4</v>
      </c>
      <c r="G67" s="733"/>
      <c r="H67" s="733"/>
      <c r="I67" s="733"/>
      <c r="J67" s="733"/>
      <c r="K67" s="733"/>
      <c r="L67" s="733"/>
      <c r="M67" s="733"/>
      <c r="N67" s="733"/>
      <c r="O67" s="733"/>
      <c r="P67" s="733"/>
      <c r="Q67" s="733"/>
      <c r="R67" s="733"/>
      <c r="S67" s="733"/>
      <c r="T67" s="733"/>
      <c r="U67" s="615"/>
    </row>
    <row r="68" spans="1:21" ht="75" customHeight="1" x14ac:dyDescent="0.2">
      <c r="A68" s="166" t="s">
        <v>240</v>
      </c>
      <c r="B68" s="165" t="s">
        <v>239</v>
      </c>
      <c r="C68" s="743"/>
      <c r="D68" s="734" t="s">
        <v>238</v>
      </c>
      <c r="E68" s="141" t="s">
        <v>237</v>
      </c>
      <c r="F68" s="140">
        <v>12</v>
      </c>
      <c r="G68" s="140">
        <v>12</v>
      </c>
      <c r="H68" s="56">
        <v>10.4</v>
      </c>
      <c r="I68" s="56">
        <v>24.5</v>
      </c>
      <c r="J68" s="56">
        <v>24.5</v>
      </c>
      <c r="K68" s="56">
        <v>11</v>
      </c>
      <c r="L68" s="56">
        <f>(K68*J68*I68)/1728</f>
        <v>3.8210358796296298</v>
      </c>
      <c r="M68" s="56" t="s">
        <v>23</v>
      </c>
      <c r="N68" s="56" t="s">
        <v>23</v>
      </c>
      <c r="O68" s="56" t="s">
        <v>23</v>
      </c>
      <c r="P68" s="56" t="s">
        <v>23</v>
      </c>
      <c r="Q68" s="56" t="s">
        <v>23</v>
      </c>
      <c r="R68" s="163" t="s">
        <v>23</v>
      </c>
      <c r="S68" s="72">
        <v>4.25</v>
      </c>
      <c r="T68" s="72">
        <f>S68*F68</f>
        <v>51</v>
      </c>
      <c r="U68" s="615"/>
    </row>
    <row r="69" spans="1:21" ht="19.5" customHeight="1" x14ac:dyDescent="0.2">
      <c r="A69" s="161" t="s">
        <v>236</v>
      </c>
      <c r="B69" s="160" t="s">
        <v>235</v>
      </c>
      <c r="C69" s="743"/>
      <c r="D69" s="744"/>
      <c r="E69" s="162">
        <v>786309139916</v>
      </c>
      <c r="F69" s="130">
        <v>4</v>
      </c>
      <c r="G69" s="733"/>
      <c r="H69" s="733"/>
      <c r="I69" s="733"/>
      <c r="J69" s="733"/>
      <c r="K69" s="733"/>
      <c r="L69" s="733"/>
      <c r="M69" s="733"/>
      <c r="N69" s="733"/>
      <c r="O69" s="733"/>
      <c r="P69" s="733"/>
      <c r="Q69" s="733"/>
      <c r="R69" s="733"/>
      <c r="S69" s="733"/>
      <c r="T69" s="733"/>
      <c r="U69" s="615"/>
    </row>
    <row r="70" spans="1:21" ht="19.5" customHeight="1" x14ac:dyDescent="0.2">
      <c r="A70" s="161" t="s">
        <v>234</v>
      </c>
      <c r="B70" s="160" t="s">
        <v>233</v>
      </c>
      <c r="C70" s="743"/>
      <c r="D70" s="744"/>
      <c r="E70" s="159">
        <v>786309139923</v>
      </c>
      <c r="F70" s="130">
        <v>4</v>
      </c>
      <c r="G70" s="733"/>
      <c r="H70" s="733"/>
      <c r="I70" s="733"/>
      <c r="J70" s="733"/>
      <c r="K70" s="733"/>
      <c r="L70" s="733"/>
      <c r="M70" s="733"/>
      <c r="N70" s="733"/>
      <c r="O70" s="733"/>
      <c r="P70" s="733"/>
      <c r="Q70" s="733"/>
      <c r="R70" s="733"/>
      <c r="S70" s="733"/>
      <c r="T70" s="733"/>
      <c r="U70" s="615"/>
    </row>
    <row r="71" spans="1:21" ht="19.5" customHeight="1" x14ac:dyDescent="0.2">
      <c r="A71" s="161" t="s">
        <v>232</v>
      </c>
      <c r="B71" s="160" t="s">
        <v>231</v>
      </c>
      <c r="C71" s="743"/>
      <c r="D71" s="744"/>
      <c r="E71" s="159">
        <v>786309139930</v>
      </c>
      <c r="F71" s="130">
        <v>4</v>
      </c>
      <c r="G71" s="733"/>
      <c r="H71" s="733"/>
      <c r="I71" s="733"/>
      <c r="J71" s="733"/>
      <c r="K71" s="733"/>
      <c r="L71" s="733"/>
      <c r="M71" s="733"/>
      <c r="N71" s="733"/>
      <c r="O71" s="733"/>
      <c r="P71" s="733"/>
      <c r="Q71" s="733"/>
      <c r="R71" s="733"/>
      <c r="S71" s="733"/>
      <c r="T71" s="733"/>
      <c r="U71" s="615"/>
    </row>
  </sheetData>
  <mergeCells count="59">
    <mergeCell ref="G48:T48"/>
    <mergeCell ref="G35:T39"/>
    <mergeCell ref="G29:T33"/>
    <mergeCell ref="A58:G58"/>
    <mergeCell ref="H58:L58"/>
    <mergeCell ref="M58:Q58"/>
    <mergeCell ref="S58:T58"/>
    <mergeCell ref="C47:C48"/>
    <mergeCell ref="D47:D48"/>
    <mergeCell ref="C49:C50"/>
    <mergeCell ref="D49:D50"/>
    <mergeCell ref="G50:T50"/>
    <mergeCell ref="C28:C33"/>
    <mergeCell ref="D28:D33"/>
    <mergeCell ref="C43:C46"/>
    <mergeCell ref="D43:D46"/>
    <mergeCell ref="G44:T46"/>
    <mergeCell ref="D34:D39"/>
    <mergeCell ref="A2:T2"/>
    <mergeCell ref="A3:T3"/>
    <mergeCell ref="A4:T4"/>
    <mergeCell ref="A5:T5"/>
    <mergeCell ref="A10:E10"/>
    <mergeCell ref="A12:T13"/>
    <mergeCell ref="A40:G40"/>
    <mergeCell ref="H40:L40"/>
    <mergeCell ref="M40:Q40"/>
    <mergeCell ref="S40:T40"/>
    <mergeCell ref="C34:C39"/>
    <mergeCell ref="C16:C19"/>
    <mergeCell ref="S14:T14"/>
    <mergeCell ref="M14:Q14"/>
    <mergeCell ref="G17:T19"/>
    <mergeCell ref="C22:C26"/>
    <mergeCell ref="D22:D26"/>
    <mergeCell ref="G23:T26"/>
    <mergeCell ref="D16:D19"/>
    <mergeCell ref="A14:G14"/>
    <mergeCell ref="H14:L14"/>
    <mergeCell ref="C68:C71"/>
    <mergeCell ref="D68:D71"/>
    <mergeCell ref="G69:T71"/>
    <mergeCell ref="C60:C63"/>
    <mergeCell ref="D60:D63"/>
    <mergeCell ref="G61:T63"/>
    <mergeCell ref="C64:C67"/>
    <mergeCell ref="D64:D67"/>
    <mergeCell ref="G65:T67"/>
    <mergeCell ref="A51:G51"/>
    <mergeCell ref="H51:L51"/>
    <mergeCell ref="M51:Q51"/>
    <mergeCell ref="S51:T51"/>
    <mergeCell ref="C53:C57"/>
    <mergeCell ref="D53:D57"/>
    <mergeCell ref="G54:J54"/>
    <mergeCell ref="K54:T57"/>
    <mergeCell ref="G55:J55"/>
    <mergeCell ref="G56:J56"/>
    <mergeCell ref="G57:J57"/>
  </mergeCells>
  <dataValidations count="1">
    <dataValidation type="textLength" allowBlank="1" showInputMessage="1" showErrorMessage="1" sqref="B60:B71 B53:B57 B16:B46" xr:uid="{379018C9-A278-4068-B590-D09F8BC732B1}">
      <formula1>1</formula1>
      <formula2>30</formula2>
    </dataValidation>
  </dataValidations>
  <printOptions horizontalCentered="1"/>
  <pageMargins left="0.25" right="0.25" top="0.75" bottom="0.75" header="0.3" footer="0.3"/>
  <pageSetup scale="49" fitToHeight="0" orientation="landscape" r:id="rId1"/>
  <headerFooter alignWithMargins="0">
    <oddFooter>&amp;LPricing Valid Thru 8/31/2024&amp;C&amp;P of &amp;N&amp;RAll Information is Subject to Change</oddFooter>
  </headerFooter>
  <rowBreaks count="2" manualBreakCount="2">
    <brk id="39" max="23" man="1"/>
    <brk id="57" max="2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FE0BA-07CD-4D22-A6CB-E8A222834795}">
  <sheetPr>
    <pageSetUpPr fitToPage="1"/>
  </sheetPr>
  <dimension ref="A1:U53"/>
  <sheetViews>
    <sheetView view="pageBreakPreview" zoomScale="80" zoomScaleNormal="50" zoomScaleSheetLayoutView="80" zoomScalePageLayoutView="70" workbookViewId="0">
      <selection activeCell="E21" sqref="E21"/>
    </sheetView>
  </sheetViews>
  <sheetFormatPr defaultColWidth="27.7109375" defaultRowHeight="15" x14ac:dyDescent="0.2"/>
  <cols>
    <col min="1" max="1" width="21.140625" style="244" bestFit="1" customWidth="1"/>
    <col min="2" max="2" width="45.140625" style="2" customWidth="1"/>
    <col min="3" max="3" width="27" style="2" customWidth="1"/>
    <col min="4" max="4" width="25" style="33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65" bestFit="1" customWidth="1"/>
    <col min="19" max="20" width="13" style="64" customWidth="1"/>
    <col min="21" max="16384" width="27.7109375" style="2"/>
  </cols>
  <sheetData>
    <row r="1" spans="1:21" ht="12.75" customHeight="1" x14ac:dyDescent="0.3">
      <c r="A1" s="254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124"/>
      <c r="S1" s="123"/>
      <c r="T1" s="123"/>
    </row>
    <row r="2" spans="1:21" s="15" customFormat="1" ht="23.25" customHeight="1" x14ac:dyDescent="0.35">
      <c r="A2" s="694" t="s">
        <v>175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</row>
    <row r="3" spans="1:21" s="15" customFormat="1" ht="23.25" customHeight="1" x14ac:dyDescent="0.35">
      <c r="A3" s="694" t="s">
        <v>447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</row>
    <row r="4" spans="1:21" s="15" customFormat="1" ht="23.25" customHeight="1" x14ac:dyDescent="0.35">
      <c r="A4" s="727" t="s">
        <v>446</v>
      </c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253"/>
    </row>
    <row r="5" spans="1:21" s="15" customFormat="1" ht="23.25" customHeight="1" x14ac:dyDescent="0.35">
      <c r="A5" s="696" t="s">
        <v>22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</row>
    <row r="6" spans="1:21" ht="12.75" customHeight="1" x14ac:dyDescent="0.2">
      <c r="A6" s="252" t="s">
        <v>0</v>
      </c>
      <c r="B6" s="8"/>
      <c r="C6" s="8"/>
      <c r="D6" s="11"/>
      <c r="E6" s="29"/>
      <c r="F6" s="46"/>
      <c r="G6" s="32"/>
      <c r="H6" s="32"/>
      <c r="I6" s="32"/>
      <c r="J6" s="32"/>
      <c r="K6" s="32"/>
      <c r="L6" s="9"/>
      <c r="M6" s="32"/>
      <c r="N6" s="33"/>
      <c r="P6" s="3"/>
    </row>
    <row r="7" spans="1:21" ht="12.75" customHeight="1" x14ac:dyDescent="0.2">
      <c r="A7" s="252" t="s">
        <v>1</v>
      </c>
      <c r="B7" s="8"/>
      <c r="C7" s="8"/>
      <c r="D7" s="11"/>
      <c r="E7" s="29"/>
      <c r="F7" s="46"/>
      <c r="G7" s="34"/>
      <c r="H7" s="34"/>
      <c r="I7" s="34"/>
      <c r="J7" s="34"/>
      <c r="K7" s="34"/>
      <c r="L7" s="1"/>
      <c r="M7" s="32"/>
      <c r="N7" s="33"/>
      <c r="O7" s="5"/>
      <c r="P7" s="3"/>
    </row>
    <row r="8" spans="1:21" ht="12.75" customHeight="1" x14ac:dyDescent="0.2">
      <c r="A8" s="252" t="s">
        <v>3</v>
      </c>
      <c r="B8" s="8"/>
      <c r="C8" s="8"/>
      <c r="D8" s="11"/>
      <c r="E8" s="29"/>
      <c r="F8" s="11"/>
      <c r="K8" s="34"/>
      <c r="L8" s="1"/>
      <c r="M8" s="34"/>
      <c r="N8" s="33"/>
      <c r="O8" s="6"/>
    </row>
    <row r="9" spans="1:21" s="10" customFormat="1" ht="12.75" customHeight="1" x14ac:dyDescent="0.15">
      <c r="A9" s="252" t="s">
        <v>2</v>
      </c>
      <c r="D9" s="38"/>
      <c r="E9" s="30"/>
      <c r="F9" s="11"/>
      <c r="G9" s="14"/>
      <c r="H9" s="47"/>
      <c r="I9" s="47"/>
      <c r="J9" s="47"/>
      <c r="K9" s="47"/>
      <c r="L9" s="47"/>
      <c r="M9" s="47"/>
      <c r="N9" s="47"/>
      <c r="O9" s="47"/>
      <c r="P9" s="4"/>
      <c r="Q9" s="4"/>
      <c r="R9" s="150"/>
      <c r="S9" s="149"/>
      <c r="T9" s="149"/>
    </row>
    <row r="10" spans="1:21" s="7" customFormat="1" ht="15.75" x14ac:dyDescent="0.2">
      <c r="A10" s="700"/>
      <c r="B10" s="701"/>
      <c r="C10" s="701"/>
      <c r="D10" s="701"/>
      <c r="E10" s="701"/>
      <c r="F10" s="11"/>
      <c r="G10" s="11"/>
      <c r="H10" s="11"/>
      <c r="I10" s="11"/>
      <c r="J10" s="11"/>
      <c r="K10" s="12"/>
      <c r="L10" s="12"/>
      <c r="M10" s="12"/>
      <c r="N10" s="12"/>
      <c r="O10" s="13"/>
      <c r="P10" s="4"/>
      <c r="Q10" s="4"/>
      <c r="R10" s="148"/>
      <c r="S10" s="147"/>
      <c r="T10" s="147"/>
    </row>
    <row r="11" spans="1:21" s="7" customFormat="1" ht="16.5" thickBot="1" x14ac:dyDescent="0.25">
      <c r="A11" s="251"/>
      <c r="B11" s="63"/>
      <c r="C11" s="63"/>
      <c r="D11" s="63"/>
      <c r="E11" s="63"/>
      <c r="F11" s="11"/>
      <c r="G11" s="11"/>
      <c r="H11" s="11"/>
      <c r="I11" s="11"/>
      <c r="J11" s="11"/>
      <c r="K11" s="12"/>
      <c r="L11" s="12"/>
      <c r="M11" s="12"/>
      <c r="N11" s="12"/>
      <c r="O11" s="13"/>
      <c r="P11" s="4"/>
      <c r="Q11" s="4"/>
      <c r="R11" s="148"/>
      <c r="S11" s="147"/>
      <c r="T11" s="147"/>
    </row>
    <row r="12" spans="1:21" s="7" customFormat="1" ht="21" customHeight="1" x14ac:dyDescent="0.2">
      <c r="A12" s="717" t="s">
        <v>2517</v>
      </c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</row>
    <row r="13" spans="1:21" s="7" customFormat="1" ht="21" customHeight="1" thickBot="1" x14ac:dyDescent="0.25">
      <c r="A13" s="692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</row>
    <row r="14" spans="1:21" s="7" customFormat="1" ht="15.75" customHeight="1" x14ac:dyDescent="0.2">
      <c r="A14" s="718" t="s">
        <v>5</v>
      </c>
      <c r="B14" s="719"/>
      <c r="C14" s="719"/>
      <c r="D14" s="719"/>
      <c r="E14" s="719"/>
      <c r="F14" s="719"/>
      <c r="G14" s="719"/>
      <c r="H14" s="719" t="s">
        <v>6</v>
      </c>
      <c r="I14" s="719"/>
      <c r="J14" s="719"/>
      <c r="K14" s="719"/>
      <c r="L14" s="719"/>
      <c r="M14" s="719" t="s">
        <v>7</v>
      </c>
      <c r="N14" s="719"/>
      <c r="O14" s="719"/>
      <c r="P14" s="719"/>
      <c r="Q14" s="719"/>
      <c r="R14" s="95"/>
      <c r="S14" s="720" t="s">
        <v>39</v>
      </c>
      <c r="T14" s="720"/>
    </row>
    <row r="15" spans="1:21" s="14" customFormat="1" ht="15.75" customHeight="1" x14ac:dyDescent="0.2">
      <c r="A15" s="247" t="s">
        <v>8</v>
      </c>
      <c r="B15" s="94" t="s">
        <v>9</v>
      </c>
      <c r="C15" s="94" t="s">
        <v>20</v>
      </c>
      <c r="D15" s="94" t="s">
        <v>21</v>
      </c>
      <c r="E15" s="93" t="s">
        <v>24</v>
      </c>
      <c r="F15" s="92" t="s">
        <v>11</v>
      </c>
      <c r="G15" s="92" t="s">
        <v>12</v>
      </c>
      <c r="H15" s="92" t="s">
        <v>13</v>
      </c>
      <c r="I15" s="92" t="s">
        <v>19</v>
      </c>
      <c r="J15" s="92" t="s">
        <v>14</v>
      </c>
      <c r="K15" s="92" t="s">
        <v>15</v>
      </c>
      <c r="L15" s="92" t="s">
        <v>16</v>
      </c>
      <c r="M15" s="91" t="s">
        <v>13</v>
      </c>
      <c r="N15" s="90" t="s">
        <v>19</v>
      </c>
      <c r="O15" s="90" t="s">
        <v>14</v>
      </c>
      <c r="P15" s="90" t="s">
        <v>15</v>
      </c>
      <c r="Q15" s="89" t="s">
        <v>16</v>
      </c>
      <c r="R15" s="88" t="s">
        <v>4</v>
      </c>
      <c r="S15" s="86" t="s">
        <v>17</v>
      </c>
      <c r="T15" s="86" t="s">
        <v>18</v>
      </c>
    </row>
    <row r="16" spans="1:21" s="11" customFormat="1" ht="75" customHeight="1" x14ac:dyDescent="0.2">
      <c r="A16" s="59" t="s">
        <v>445</v>
      </c>
      <c r="B16" s="49" t="s">
        <v>444</v>
      </c>
      <c r="C16" s="704"/>
      <c r="D16" s="702" t="s">
        <v>443</v>
      </c>
      <c r="E16" s="54" t="s">
        <v>442</v>
      </c>
      <c r="F16" s="48">
        <v>24</v>
      </c>
      <c r="G16" s="48">
        <v>24</v>
      </c>
      <c r="H16" s="132">
        <v>5.2</v>
      </c>
      <c r="I16" s="132">
        <v>10.125</v>
      </c>
      <c r="J16" s="132">
        <v>15</v>
      </c>
      <c r="K16" s="132">
        <v>10.625</v>
      </c>
      <c r="L16" s="132">
        <f>(K16*J16*I16)/1728</f>
        <v>0.933837890625</v>
      </c>
      <c r="M16" s="56" t="s">
        <v>23</v>
      </c>
      <c r="N16" s="56" t="s">
        <v>23</v>
      </c>
      <c r="O16" s="56" t="s">
        <v>23</v>
      </c>
      <c r="P16" s="56" t="s">
        <v>23</v>
      </c>
      <c r="Q16" s="56" t="s">
        <v>23</v>
      </c>
      <c r="R16" s="73" t="s">
        <v>23</v>
      </c>
      <c r="S16" s="72">
        <v>1.99</v>
      </c>
      <c r="T16" s="72">
        <f>S16*F16</f>
        <v>47.76</v>
      </c>
    </row>
    <row r="17" spans="1:21" ht="20.100000000000001" customHeight="1" x14ac:dyDescent="0.2">
      <c r="A17" s="137" t="s">
        <v>441</v>
      </c>
      <c r="B17" s="136" t="s">
        <v>440</v>
      </c>
      <c r="C17" s="704"/>
      <c r="D17" s="702"/>
      <c r="E17" s="134">
        <v>786309088559</v>
      </c>
      <c r="F17" s="127">
        <v>8</v>
      </c>
      <c r="G17" s="771" t="s">
        <v>363</v>
      </c>
      <c r="H17" s="771"/>
      <c r="I17" s="771"/>
      <c r="J17" s="771"/>
      <c r="K17" s="797"/>
      <c r="L17" s="798"/>
      <c r="M17" s="798"/>
      <c r="N17" s="798"/>
      <c r="O17" s="798"/>
      <c r="P17" s="798"/>
      <c r="Q17" s="798"/>
      <c r="R17" s="798"/>
      <c r="S17" s="798"/>
      <c r="T17" s="798"/>
    </row>
    <row r="18" spans="1:21" ht="20.100000000000001" customHeight="1" x14ac:dyDescent="0.2">
      <c r="A18" s="137" t="s">
        <v>439</v>
      </c>
      <c r="B18" s="136" t="s">
        <v>438</v>
      </c>
      <c r="C18" s="704"/>
      <c r="D18" s="702"/>
      <c r="E18" s="134">
        <v>786309088566</v>
      </c>
      <c r="F18" s="127">
        <v>6</v>
      </c>
      <c r="G18" s="771" t="s">
        <v>363</v>
      </c>
      <c r="H18" s="771"/>
      <c r="I18" s="771"/>
      <c r="J18" s="771"/>
      <c r="K18" s="799"/>
      <c r="L18" s="800"/>
      <c r="M18" s="800"/>
      <c r="N18" s="800"/>
      <c r="O18" s="800"/>
      <c r="P18" s="800"/>
      <c r="Q18" s="800"/>
      <c r="R18" s="800"/>
      <c r="S18" s="800"/>
      <c r="T18" s="800"/>
    </row>
    <row r="19" spans="1:21" ht="20.100000000000001" customHeight="1" x14ac:dyDescent="0.2">
      <c r="A19" s="137" t="s">
        <v>437</v>
      </c>
      <c r="B19" s="136" t="s">
        <v>436</v>
      </c>
      <c r="C19" s="704"/>
      <c r="D19" s="702"/>
      <c r="E19" s="134">
        <v>786309110441</v>
      </c>
      <c r="F19" s="127">
        <v>4</v>
      </c>
      <c r="G19" s="771" t="s">
        <v>363</v>
      </c>
      <c r="H19" s="771"/>
      <c r="I19" s="771"/>
      <c r="J19" s="771"/>
      <c r="K19" s="799"/>
      <c r="L19" s="800"/>
      <c r="M19" s="800"/>
      <c r="N19" s="800"/>
      <c r="O19" s="800"/>
      <c r="P19" s="800"/>
      <c r="Q19" s="800"/>
      <c r="R19" s="800"/>
      <c r="S19" s="800"/>
      <c r="T19" s="800"/>
      <c r="U19" s="245"/>
    </row>
    <row r="20" spans="1:21" ht="20.100000000000001" customHeight="1" x14ac:dyDescent="0.2">
      <c r="A20" s="137" t="s">
        <v>435</v>
      </c>
      <c r="B20" s="136" t="s">
        <v>434</v>
      </c>
      <c r="C20" s="704"/>
      <c r="D20" s="702"/>
      <c r="E20" s="134">
        <v>786309088580</v>
      </c>
      <c r="F20" s="127">
        <v>6</v>
      </c>
      <c r="G20" s="771" t="s">
        <v>400</v>
      </c>
      <c r="H20" s="771"/>
      <c r="I20" s="771"/>
      <c r="J20" s="771"/>
      <c r="K20" s="801"/>
      <c r="L20" s="802"/>
      <c r="M20" s="802"/>
      <c r="N20" s="802"/>
      <c r="O20" s="802"/>
      <c r="P20" s="802"/>
      <c r="Q20" s="802"/>
      <c r="R20" s="802"/>
      <c r="S20" s="802"/>
      <c r="T20" s="802"/>
      <c r="U20" s="245"/>
    </row>
    <row r="21" spans="1:21" ht="75" customHeight="1" x14ac:dyDescent="0.2">
      <c r="A21" s="59" t="s">
        <v>433</v>
      </c>
      <c r="B21" s="49" t="s">
        <v>432</v>
      </c>
      <c r="C21" s="704"/>
      <c r="D21" s="702" t="s">
        <v>431</v>
      </c>
      <c r="E21" s="54" t="s">
        <v>430</v>
      </c>
      <c r="F21" s="48">
        <v>40</v>
      </c>
      <c r="G21" s="48">
        <v>40</v>
      </c>
      <c r="H21" s="132">
        <v>1.6</v>
      </c>
      <c r="I21" s="132">
        <v>10.875</v>
      </c>
      <c r="J21" s="132">
        <v>11.875</v>
      </c>
      <c r="K21" s="132">
        <v>5.625</v>
      </c>
      <c r="L21" s="132">
        <f>(K21*J21*I21)/1728</f>
        <v>0.420379638671875</v>
      </c>
      <c r="M21" s="132">
        <v>1.2</v>
      </c>
      <c r="N21" s="132">
        <v>10.5</v>
      </c>
      <c r="O21" s="132">
        <v>11.625</v>
      </c>
      <c r="P21" s="132">
        <v>5.375</v>
      </c>
      <c r="Q21" s="132">
        <f>(P21*O21*N21)/1728</f>
        <v>0.37967936197916669</v>
      </c>
      <c r="R21" s="163" t="s">
        <v>23</v>
      </c>
      <c r="S21" s="72">
        <v>0.56000000000000005</v>
      </c>
      <c r="T21" s="72">
        <f>S21*F21</f>
        <v>22.400000000000002</v>
      </c>
    </row>
    <row r="22" spans="1:21" ht="20.100000000000001" customHeight="1" x14ac:dyDescent="0.2">
      <c r="A22" s="137" t="s">
        <v>429</v>
      </c>
      <c r="B22" s="136" t="s">
        <v>428</v>
      </c>
      <c r="C22" s="704"/>
      <c r="D22" s="702"/>
      <c r="E22" s="134">
        <v>786309185036</v>
      </c>
      <c r="F22" s="127">
        <v>8</v>
      </c>
      <c r="G22" s="771" t="s">
        <v>363</v>
      </c>
      <c r="H22" s="771"/>
      <c r="I22" s="771"/>
      <c r="J22" s="771"/>
      <c r="K22" s="803"/>
      <c r="L22" s="804"/>
      <c r="M22" s="804"/>
      <c r="N22" s="804"/>
      <c r="O22" s="804"/>
      <c r="P22" s="804"/>
      <c r="Q22" s="804"/>
      <c r="R22" s="804"/>
      <c r="S22" s="804"/>
      <c r="T22" s="804"/>
    </row>
    <row r="23" spans="1:21" ht="20.100000000000001" customHeight="1" x14ac:dyDescent="0.2">
      <c r="A23" s="137" t="s">
        <v>427</v>
      </c>
      <c r="B23" s="136" t="s">
        <v>426</v>
      </c>
      <c r="C23" s="704"/>
      <c r="D23" s="702"/>
      <c r="E23" s="250">
        <v>786309185043</v>
      </c>
      <c r="F23" s="127">
        <v>8</v>
      </c>
      <c r="G23" s="771" t="s">
        <v>363</v>
      </c>
      <c r="H23" s="771"/>
      <c r="I23" s="771"/>
      <c r="J23" s="771"/>
      <c r="K23" s="805"/>
      <c r="L23" s="806"/>
      <c r="M23" s="806"/>
      <c r="N23" s="806"/>
      <c r="O23" s="806"/>
      <c r="P23" s="806"/>
      <c r="Q23" s="806"/>
      <c r="R23" s="806"/>
      <c r="S23" s="806"/>
      <c r="T23" s="806"/>
    </row>
    <row r="24" spans="1:21" ht="20.100000000000001" customHeight="1" x14ac:dyDescent="0.2">
      <c r="A24" s="137" t="s">
        <v>425</v>
      </c>
      <c r="B24" s="136" t="s">
        <v>424</v>
      </c>
      <c r="C24" s="704"/>
      <c r="D24" s="702"/>
      <c r="E24" s="134">
        <v>786309185050</v>
      </c>
      <c r="F24" s="127">
        <v>8</v>
      </c>
      <c r="G24" s="771" t="s">
        <v>400</v>
      </c>
      <c r="H24" s="771"/>
      <c r="I24" s="771"/>
      <c r="J24" s="771"/>
      <c r="K24" s="805"/>
      <c r="L24" s="806"/>
      <c r="M24" s="806"/>
      <c r="N24" s="806"/>
      <c r="O24" s="806"/>
      <c r="P24" s="806"/>
      <c r="Q24" s="806"/>
      <c r="R24" s="806"/>
      <c r="S24" s="806"/>
      <c r="T24" s="806"/>
    </row>
    <row r="25" spans="1:21" ht="20.100000000000001" customHeight="1" x14ac:dyDescent="0.2">
      <c r="A25" s="137" t="s">
        <v>423</v>
      </c>
      <c r="B25" s="136" t="s">
        <v>422</v>
      </c>
      <c r="C25" s="704"/>
      <c r="D25" s="702"/>
      <c r="E25" s="134">
        <v>786309185067</v>
      </c>
      <c r="F25" s="127">
        <v>8</v>
      </c>
      <c r="G25" s="771" t="s">
        <v>363</v>
      </c>
      <c r="H25" s="771"/>
      <c r="I25" s="771"/>
      <c r="J25" s="771"/>
      <c r="K25" s="805"/>
      <c r="L25" s="806"/>
      <c r="M25" s="806"/>
      <c r="N25" s="806"/>
      <c r="O25" s="806"/>
      <c r="P25" s="806"/>
      <c r="Q25" s="806"/>
      <c r="R25" s="806"/>
      <c r="S25" s="806"/>
      <c r="T25" s="806"/>
    </row>
    <row r="26" spans="1:21" ht="20.100000000000001" customHeight="1" x14ac:dyDescent="0.2">
      <c r="A26" s="137" t="s">
        <v>421</v>
      </c>
      <c r="B26" s="136" t="s">
        <v>420</v>
      </c>
      <c r="C26" s="704"/>
      <c r="D26" s="702"/>
      <c r="E26" s="134">
        <v>786309185074</v>
      </c>
      <c r="F26" s="127">
        <v>8</v>
      </c>
      <c r="G26" s="771" t="s">
        <v>363</v>
      </c>
      <c r="H26" s="771"/>
      <c r="I26" s="771"/>
      <c r="J26" s="771"/>
      <c r="K26" s="805"/>
      <c r="L26" s="806"/>
      <c r="M26" s="806"/>
      <c r="N26" s="806"/>
      <c r="O26" s="806"/>
      <c r="P26" s="806"/>
      <c r="Q26" s="806"/>
      <c r="R26" s="806"/>
      <c r="S26" s="806"/>
      <c r="T26" s="806"/>
    </row>
    <row r="27" spans="1:21" s="11" customFormat="1" ht="75" customHeight="1" x14ac:dyDescent="0.2">
      <c r="A27" s="59" t="s">
        <v>419</v>
      </c>
      <c r="B27" s="49" t="s">
        <v>418</v>
      </c>
      <c r="C27" s="769"/>
      <c r="D27" s="709" t="s">
        <v>417</v>
      </c>
      <c r="E27" s="54" t="s">
        <v>416</v>
      </c>
      <c r="F27" s="48">
        <v>24</v>
      </c>
      <c r="G27" s="48">
        <v>24</v>
      </c>
      <c r="H27" s="132">
        <v>3.2</v>
      </c>
      <c r="I27" s="132">
        <v>12.5</v>
      </c>
      <c r="J27" s="132">
        <v>12.5</v>
      </c>
      <c r="K27" s="132">
        <v>9.75</v>
      </c>
      <c r="L27" s="132">
        <f>(K27*J27*I27)/1728</f>
        <v>0.88161892361111116</v>
      </c>
      <c r="M27" s="132">
        <v>2.2000000000000002</v>
      </c>
      <c r="N27" s="132">
        <v>11.5</v>
      </c>
      <c r="O27" s="132">
        <v>11.5</v>
      </c>
      <c r="P27" s="132">
        <v>8.5</v>
      </c>
      <c r="Q27" s="132">
        <f>(P27*O27*N27)/1728</f>
        <v>0.65053530092592593</v>
      </c>
      <c r="R27" s="73" t="s">
        <v>23</v>
      </c>
      <c r="S27" s="72">
        <v>1.52</v>
      </c>
      <c r="T27" s="72">
        <f>S27*F27</f>
        <v>36.480000000000004</v>
      </c>
    </row>
    <row r="28" spans="1:21" ht="20.100000000000001" customHeight="1" x14ac:dyDescent="0.2">
      <c r="A28" s="137" t="s">
        <v>415</v>
      </c>
      <c r="B28" s="136" t="s">
        <v>414</v>
      </c>
      <c r="C28" s="770"/>
      <c r="D28" s="710"/>
      <c r="E28" s="146">
        <v>786309089044</v>
      </c>
      <c r="F28" s="127">
        <v>24</v>
      </c>
      <c r="G28" s="809" t="s">
        <v>413</v>
      </c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</row>
    <row r="29" spans="1:21" s="7" customFormat="1" ht="15.75" customHeight="1" x14ac:dyDescent="0.2">
      <c r="A29" s="718" t="s">
        <v>5</v>
      </c>
      <c r="B29" s="719"/>
      <c r="C29" s="719"/>
      <c r="D29" s="719"/>
      <c r="E29" s="719"/>
      <c r="F29" s="719"/>
      <c r="G29" s="719"/>
      <c r="H29" s="719" t="s">
        <v>6</v>
      </c>
      <c r="I29" s="719"/>
      <c r="J29" s="719"/>
      <c r="K29" s="719"/>
      <c r="L29" s="719"/>
      <c r="M29" s="719" t="s">
        <v>171</v>
      </c>
      <c r="N29" s="719"/>
      <c r="O29" s="719"/>
      <c r="P29" s="719"/>
      <c r="Q29" s="719"/>
      <c r="R29" s="95"/>
      <c r="S29" s="720" t="s">
        <v>39</v>
      </c>
      <c r="T29" s="720"/>
    </row>
    <row r="30" spans="1:21" s="14" customFormat="1" ht="15.75" customHeight="1" x14ac:dyDescent="0.2">
      <c r="A30" s="247" t="s">
        <v>8</v>
      </c>
      <c r="B30" s="94" t="s">
        <v>9</v>
      </c>
      <c r="C30" s="94" t="s">
        <v>20</v>
      </c>
      <c r="D30" s="94" t="s">
        <v>21</v>
      </c>
      <c r="E30" s="93" t="s">
        <v>24</v>
      </c>
      <c r="F30" s="92" t="s">
        <v>11</v>
      </c>
      <c r="G30" s="92" t="s">
        <v>12</v>
      </c>
      <c r="H30" s="92" t="s">
        <v>13</v>
      </c>
      <c r="I30" s="92" t="s">
        <v>19</v>
      </c>
      <c r="J30" s="92" t="s">
        <v>14</v>
      </c>
      <c r="K30" s="92" t="s">
        <v>15</v>
      </c>
      <c r="L30" s="92" t="s">
        <v>16</v>
      </c>
      <c r="M30" s="91" t="s">
        <v>13</v>
      </c>
      <c r="N30" s="90" t="s">
        <v>19</v>
      </c>
      <c r="O30" s="90" t="s">
        <v>14</v>
      </c>
      <c r="P30" s="90" t="s">
        <v>15</v>
      </c>
      <c r="Q30" s="89" t="s">
        <v>16</v>
      </c>
      <c r="R30" s="88" t="s">
        <v>4</v>
      </c>
      <c r="S30" s="86" t="s">
        <v>17</v>
      </c>
      <c r="T30" s="86" t="s">
        <v>18</v>
      </c>
    </row>
    <row r="31" spans="1:21" ht="75" customHeight="1" x14ac:dyDescent="0.2">
      <c r="A31" s="59" t="s">
        <v>412</v>
      </c>
      <c r="B31" s="49" t="s">
        <v>411</v>
      </c>
      <c r="C31" s="704"/>
      <c r="D31" s="702" t="s">
        <v>410</v>
      </c>
      <c r="E31" s="54" t="s">
        <v>409</v>
      </c>
      <c r="F31" s="48">
        <v>48</v>
      </c>
      <c r="G31" s="48">
        <v>48</v>
      </c>
      <c r="H31" s="132">
        <v>4</v>
      </c>
      <c r="I31" s="132">
        <v>17.125</v>
      </c>
      <c r="J31" s="132">
        <v>12.625</v>
      </c>
      <c r="K31" s="132">
        <v>10</v>
      </c>
      <c r="L31" s="132">
        <f>(K31*J31*I31)/1728</f>
        <v>1.2511754918981481</v>
      </c>
      <c r="M31" s="56" t="s">
        <v>23</v>
      </c>
      <c r="N31" s="56" t="s">
        <v>23</v>
      </c>
      <c r="O31" s="56" t="s">
        <v>23</v>
      </c>
      <c r="P31" s="56" t="s">
        <v>23</v>
      </c>
      <c r="Q31" s="56" t="s">
        <v>23</v>
      </c>
      <c r="R31" s="73" t="s">
        <v>23</v>
      </c>
      <c r="S31" s="72">
        <v>1.38</v>
      </c>
      <c r="T31" s="72">
        <f>S31*F31</f>
        <v>66.239999999999995</v>
      </c>
      <c r="U31" s="245"/>
    </row>
    <row r="32" spans="1:21" ht="20.100000000000001" customHeight="1" x14ac:dyDescent="0.2">
      <c r="A32" s="137" t="s">
        <v>408</v>
      </c>
      <c r="B32" s="136" t="s">
        <v>407</v>
      </c>
      <c r="C32" s="704"/>
      <c r="D32" s="702"/>
      <c r="E32" s="134">
        <v>786309108400</v>
      </c>
      <c r="F32" s="127">
        <v>6</v>
      </c>
      <c r="G32" s="771" t="s">
        <v>363</v>
      </c>
      <c r="H32" s="771"/>
      <c r="I32" s="771"/>
      <c r="J32" s="771"/>
      <c r="K32" s="803"/>
      <c r="L32" s="804"/>
      <c r="M32" s="804"/>
      <c r="N32" s="804"/>
      <c r="O32" s="804"/>
      <c r="P32" s="804"/>
      <c r="Q32" s="804"/>
      <c r="R32" s="804"/>
      <c r="S32" s="804"/>
      <c r="T32" s="804"/>
      <c r="U32" s="245"/>
    </row>
    <row r="33" spans="1:21" ht="20.100000000000001" customHeight="1" x14ac:dyDescent="0.2">
      <c r="A33" s="137" t="s">
        <v>406</v>
      </c>
      <c r="B33" s="136" t="s">
        <v>405</v>
      </c>
      <c r="C33" s="704"/>
      <c r="D33" s="702"/>
      <c r="E33" s="250">
        <v>786309108417</v>
      </c>
      <c r="F33" s="127">
        <v>12</v>
      </c>
      <c r="G33" s="771" t="s">
        <v>363</v>
      </c>
      <c r="H33" s="771"/>
      <c r="I33" s="771"/>
      <c r="J33" s="771"/>
      <c r="K33" s="805"/>
      <c r="L33" s="806"/>
      <c r="M33" s="806"/>
      <c r="N33" s="806"/>
      <c r="O33" s="806"/>
      <c r="P33" s="806"/>
      <c r="Q33" s="806"/>
      <c r="R33" s="806"/>
      <c r="S33" s="806"/>
      <c r="T33" s="806"/>
      <c r="U33" s="245"/>
    </row>
    <row r="34" spans="1:21" ht="20.100000000000001" customHeight="1" x14ac:dyDescent="0.2">
      <c r="A34" s="137" t="s">
        <v>404</v>
      </c>
      <c r="B34" s="136" t="s">
        <v>403</v>
      </c>
      <c r="C34" s="704"/>
      <c r="D34" s="702"/>
      <c r="E34" s="134">
        <v>786309108424</v>
      </c>
      <c r="F34" s="127">
        <v>24</v>
      </c>
      <c r="G34" s="771" t="s">
        <v>363</v>
      </c>
      <c r="H34" s="771"/>
      <c r="I34" s="771"/>
      <c r="J34" s="771"/>
      <c r="K34" s="805"/>
      <c r="L34" s="806"/>
      <c r="M34" s="806"/>
      <c r="N34" s="806"/>
      <c r="O34" s="806"/>
      <c r="P34" s="806"/>
      <c r="Q34" s="806"/>
      <c r="R34" s="806"/>
      <c r="S34" s="806"/>
      <c r="T34" s="806"/>
      <c r="U34" s="245"/>
    </row>
    <row r="35" spans="1:21" ht="20.100000000000001" customHeight="1" thickBot="1" x14ac:dyDescent="0.25">
      <c r="A35" s="137" t="s">
        <v>402</v>
      </c>
      <c r="B35" s="136" t="s">
        <v>401</v>
      </c>
      <c r="C35" s="704"/>
      <c r="D35" s="702"/>
      <c r="E35" s="134">
        <v>786309108431</v>
      </c>
      <c r="F35" s="127">
        <v>6</v>
      </c>
      <c r="G35" s="796" t="s">
        <v>400</v>
      </c>
      <c r="H35" s="796"/>
      <c r="I35" s="796"/>
      <c r="J35" s="796"/>
      <c r="K35" s="807"/>
      <c r="L35" s="808"/>
      <c r="M35" s="808"/>
      <c r="N35" s="808"/>
      <c r="O35" s="808"/>
      <c r="P35" s="808"/>
      <c r="Q35" s="808"/>
      <c r="R35" s="808"/>
      <c r="S35" s="808"/>
      <c r="T35" s="808"/>
      <c r="U35" s="245"/>
    </row>
    <row r="36" spans="1:21" s="11" customFormat="1" ht="75" customHeight="1" x14ac:dyDescent="0.2">
      <c r="A36" s="59" t="s">
        <v>399</v>
      </c>
      <c r="B36" s="49" t="s">
        <v>398</v>
      </c>
      <c r="C36" s="722"/>
      <c r="D36" s="702" t="s">
        <v>397</v>
      </c>
      <c r="E36" s="54" t="s">
        <v>396</v>
      </c>
      <c r="F36" s="48">
        <v>24</v>
      </c>
      <c r="G36" s="48">
        <v>24</v>
      </c>
      <c r="H36" s="132">
        <v>3.2</v>
      </c>
      <c r="I36" s="132">
        <v>12.5</v>
      </c>
      <c r="J36" s="132">
        <v>12.5</v>
      </c>
      <c r="K36" s="132">
        <v>9.75</v>
      </c>
      <c r="L36" s="132">
        <f>(K36*J36*I36)/1728</f>
        <v>0.88161892361111116</v>
      </c>
      <c r="M36" s="132">
        <v>2.2000000000000002</v>
      </c>
      <c r="N36" s="132">
        <v>11.5</v>
      </c>
      <c r="O36" s="132">
        <v>11.5</v>
      </c>
      <c r="P36" s="132">
        <v>8.5</v>
      </c>
      <c r="Q36" s="132">
        <f>(P36*O36*N36)/1728</f>
        <v>0.65053530092592593</v>
      </c>
      <c r="R36" s="73" t="s">
        <v>23</v>
      </c>
      <c r="S36" s="72">
        <v>1.52</v>
      </c>
      <c r="T36" s="72">
        <f>S36*F36</f>
        <v>36.480000000000004</v>
      </c>
    </row>
    <row r="37" spans="1:21" ht="20.100000000000001" customHeight="1" x14ac:dyDescent="0.2">
      <c r="A37" s="137" t="s">
        <v>395</v>
      </c>
      <c r="B37" s="136" t="s">
        <v>394</v>
      </c>
      <c r="C37" s="724"/>
      <c r="D37" s="702"/>
      <c r="E37" s="146">
        <v>786309125629</v>
      </c>
      <c r="F37" s="127">
        <v>24</v>
      </c>
      <c r="G37" s="772" t="s">
        <v>363</v>
      </c>
      <c r="H37" s="773"/>
      <c r="I37" s="773"/>
      <c r="J37" s="773"/>
      <c r="K37" s="773"/>
      <c r="L37" s="773"/>
      <c r="M37" s="773"/>
      <c r="N37" s="773"/>
      <c r="O37" s="773"/>
      <c r="P37" s="773"/>
      <c r="Q37" s="773"/>
      <c r="R37" s="773"/>
      <c r="S37" s="773"/>
      <c r="T37" s="773"/>
    </row>
    <row r="38" spans="1:21" s="11" customFormat="1" ht="75" customHeight="1" x14ac:dyDescent="0.2">
      <c r="A38" s="59" t="s">
        <v>393</v>
      </c>
      <c r="B38" s="49" t="s">
        <v>392</v>
      </c>
      <c r="C38" s="722"/>
      <c r="D38" s="702" t="s">
        <v>391</v>
      </c>
      <c r="E38" s="54" t="s">
        <v>390</v>
      </c>
      <c r="F38" s="48">
        <v>24</v>
      </c>
      <c r="G38" s="48">
        <v>24</v>
      </c>
      <c r="H38" s="132">
        <v>3.2</v>
      </c>
      <c r="I38" s="132">
        <v>12.5</v>
      </c>
      <c r="J38" s="132">
        <v>12.5</v>
      </c>
      <c r="K38" s="132">
        <v>9.75</v>
      </c>
      <c r="L38" s="132">
        <f>(K38*J38*I38)/1728</f>
        <v>0.88161892361111116</v>
      </c>
      <c r="M38" s="132">
        <v>2.2000000000000002</v>
      </c>
      <c r="N38" s="132">
        <v>11.5</v>
      </c>
      <c r="O38" s="132">
        <v>11.5</v>
      </c>
      <c r="P38" s="132">
        <v>8.5</v>
      </c>
      <c r="Q38" s="132">
        <f>(P38*O38*N38)/1728</f>
        <v>0.65053530092592593</v>
      </c>
      <c r="R38" s="73" t="s">
        <v>23</v>
      </c>
      <c r="S38" s="72">
        <v>1.52</v>
      </c>
      <c r="T38" s="72">
        <f>S38*F38</f>
        <v>36.480000000000004</v>
      </c>
    </row>
    <row r="39" spans="1:21" ht="20.100000000000001" customHeight="1" x14ac:dyDescent="0.2">
      <c r="A39" s="137" t="s">
        <v>389</v>
      </c>
      <c r="B39" s="136" t="s">
        <v>388</v>
      </c>
      <c r="C39" s="724"/>
      <c r="D39" s="702"/>
      <c r="E39" s="146">
        <v>786309125551</v>
      </c>
      <c r="F39" s="127">
        <v>24</v>
      </c>
      <c r="G39" s="772" t="s">
        <v>376</v>
      </c>
      <c r="H39" s="773"/>
      <c r="I39" s="773"/>
      <c r="J39" s="773"/>
      <c r="K39" s="773"/>
      <c r="L39" s="773"/>
      <c r="M39" s="773"/>
      <c r="N39" s="773"/>
      <c r="O39" s="773"/>
      <c r="P39" s="773"/>
      <c r="Q39" s="773"/>
      <c r="R39" s="773"/>
      <c r="S39" s="773"/>
      <c r="T39" s="773"/>
    </row>
    <row r="40" spans="1:21" s="11" customFormat="1" ht="75" customHeight="1" x14ac:dyDescent="0.2">
      <c r="A40" s="59" t="s">
        <v>387</v>
      </c>
      <c r="B40" s="49" t="s">
        <v>386</v>
      </c>
      <c r="C40" s="722"/>
      <c r="D40" s="709" t="s">
        <v>385</v>
      </c>
      <c r="E40" s="54" t="s">
        <v>384</v>
      </c>
      <c r="F40" s="48">
        <v>35</v>
      </c>
      <c r="G40" s="48">
        <v>35</v>
      </c>
      <c r="H40" s="132">
        <v>3</v>
      </c>
      <c r="I40" s="132">
        <v>14.125</v>
      </c>
      <c r="J40" s="132">
        <v>12.375</v>
      </c>
      <c r="K40" s="132">
        <v>6.75</v>
      </c>
      <c r="L40" s="132">
        <f>(K40*J40*I40)/1728</f>
        <v>0.68280029296875</v>
      </c>
      <c r="M40" s="132">
        <v>2.6</v>
      </c>
      <c r="N40" s="132">
        <v>13.5</v>
      </c>
      <c r="O40" s="132">
        <v>11.75</v>
      </c>
      <c r="P40" s="132">
        <v>6.5</v>
      </c>
      <c r="Q40" s="132">
        <f>(P40*O40*N40)/1728</f>
        <v>0.5966796875</v>
      </c>
      <c r="R40" s="73" t="s">
        <v>23</v>
      </c>
      <c r="S40" s="72">
        <v>1.21</v>
      </c>
      <c r="T40" s="143">
        <f>S40*F40</f>
        <v>42.35</v>
      </c>
      <c r="U40" s="245"/>
    </row>
    <row r="41" spans="1:21" s="13" customFormat="1" ht="20.100000000000001" customHeight="1" x14ac:dyDescent="0.2">
      <c r="A41" s="128" t="s">
        <v>383</v>
      </c>
      <c r="B41" s="136" t="s">
        <v>382</v>
      </c>
      <c r="C41" s="723"/>
      <c r="D41" s="726"/>
      <c r="E41" s="134">
        <v>786309110106</v>
      </c>
      <c r="F41" s="127">
        <v>13</v>
      </c>
      <c r="G41" s="772" t="s">
        <v>376</v>
      </c>
      <c r="H41" s="773"/>
      <c r="I41" s="773"/>
      <c r="J41" s="773"/>
      <c r="K41" s="774"/>
      <c r="L41" s="790"/>
      <c r="M41" s="791"/>
      <c r="N41" s="791"/>
      <c r="O41" s="791"/>
      <c r="P41" s="791"/>
      <c r="Q41" s="791"/>
      <c r="R41" s="791"/>
      <c r="S41" s="791"/>
      <c r="T41" s="791"/>
      <c r="U41" s="245"/>
    </row>
    <row r="42" spans="1:21" s="13" customFormat="1" ht="20.100000000000001" customHeight="1" x14ac:dyDescent="0.2">
      <c r="A42" s="128" t="s">
        <v>381</v>
      </c>
      <c r="B42" s="136" t="s">
        <v>380</v>
      </c>
      <c r="C42" s="723"/>
      <c r="D42" s="726"/>
      <c r="E42" s="134">
        <v>786309110113</v>
      </c>
      <c r="F42" s="127">
        <v>12</v>
      </c>
      <c r="G42" s="772" t="s">
        <v>376</v>
      </c>
      <c r="H42" s="773"/>
      <c r="I42" s="773"/>
      <c r="J42" s="773"/>
      <c r="K42" s="774"/>
      <c r="L42" s="792"/>
      <c r="M42" s="793"/>
      <c r="N42" s="793"/>
      <c r="O42" s="793"/>
      <c r="P42" s="793"/>
      <c r="Q42" s="793"/>
      <c r="R42" s="793"/>
      <c r="S42" s="793"/>
      <c r="T42" s="793"/>
    </row>
    <row r="43" spans="1:21" ht="20.100000000000001" customHeight="1" x14ac:dyDescent="0.2">
      <c r="A43" s="128" t="s">
        <v>379</v>
      </c>
      <c r="B43" s="136" t="s">
        <v>378</v>
      </c>
      <c r="C43" s="724"/>
      <c r="D43" s="710"/>
      <c r="E43" s="134" t="s">
        <v>377</v>
      </c>
      <c r="F43" s="50">
        <v>10</v>
      </c>
      <c r="G43" s="772" t="s">
        <v>376</v>
      </c>
      <c r="H43" s="773"/>
      <c r="I43" s="773"/>
      <c r="J43" s="773"/>
      <c r="K43" s="774"/>
      <c r="L43" s="794"/>
      <c r="M43" s="795"/>
      <c r="N43" s="795"/>
      <c r="O43" s="795"/>
      <c r="P43" s="795"/>
      <c r="Q43" s="795"/>
      <c r="R43" s="795"/>
      <c r="S43" s="795"/>
      <c r="T43" s="795"/>
    </row>
    <row r="44" spans="1:21" s="7" customFormat="1" ht="20.100000000000001" customHeight="1" x14ac:dyDescent="0.2">
      <c r="A44" s="775" t="s">
        <v>5</v>
      </c>
      <c r="B44" s="776"/>
      <c r="C44" s="776"/>
      <c r="D44" s="776"/>
      <c r="E44" s="776"/>
      <c r="F44" s="776"/>
      <c r="G44" s="777"/>
      <c r="H44" s="778" t="s">
        <v>6</v>
      </c>
      <c r="I44" s="776"/>
      <c r="J44" s="776"/>
      <c r="K44" s="776"/>
      <c r="L44" s="777"/>
      <c r="M44" s="778" t="s">
        <v>171</v>
      </c>
      <c r="N44" s="776"/>
      <c r="O44" s="776"/>
      <c r="P44" s="776"/>
      <c r="Q44" s="777"/>
      <c r="R44" s="249"/>
      <c r="S44" s="788" t="s">
        <v>39</v>
      </c>
      <c r="T44" s="789"/>
    </row>
    <row r="45" spans="1:21" s="14" customFormat="1" ht="20.100000000000001" customHeight="1" x14ac:dyDescent="0.2">
      <c r="A45" s="247" t="s">
        <v>8</v>
      </c>
      <c r="B45" s="94" t="s">
        <v>9</v>
      </c>
      <c r="C45" s="94" t="s">
        <v>20</v>
      </c>
      <c r="D45" s="94" t="s">
        <v>21</v>
      </c>
      <c r="E45" s="93" t="s">
        <v>24</v>
      </c>
      <c r="F45" s="92" t="s">
        <v>11</v>
      </c>
      <c r="G45" s="92" t="s">
        <v>12</v>
      </c>
      <c r="H45" s="92" t="s">
        <v>13</v>
      </c>
      <c r="I45" s="92" t="s">
        <v>19</v>
      </c>
      <c r="J45" s="92" t="s">
        <v>14</v>
      </c>
      <c r="K45" s="92" t="s">
        <v>15</v>
      </c>
      <c r="L45" s="92" t="s">
        <v>16</v>
      </c>
      <c r="M45" s="91" t="s">
        <v>13</v>
      </c>
      <c r="N45" s="90" t="s">
        <v>19</v>
      </c>
      <c r="O45" s="90" t="s">
        <v>14</v>
      </c>
      <c r="P45" s="90" t="s">
        <v>15</v>
      </c>
      <c r="Q45" s="89" t="s">
        <v>16</v>
      </c>
      <c r="R45" s="88" t="s">
        <v>4</v>
      </c>
      <c r="S45" s="86" t="s">
        <v>17</v>
      </c>
      <c r="T45" s="86" t="s">
        <v>18</v>
      </c>
    </row>
    <row r="46" spans="1:21" s="11" customFormat="1" ht="75" customHeight="1" x14ac:dyDescent="0.2">
      <c r="A46" s="246" t="s">
        <v>375</v>
      </c>
      <c r="B46" s="49" t="s">
        <v>374</v>
      </c>
      <c r="C46" s="779"/>
      <c r="D46" s="709" t="s">
        <v>373</v>
      </c>
      <c r="E46" s="54" t="s">
        <v>372</v>
      </c>
      <c r="F46" s="48">
        <v>56</v>
      </c>
      <c r="G46" s="48">
        <v>56</v>
      </c>
      <c r="H46" s="132">
        <v>3.4</v>
      </c>
      <c r="I46" s="132">
        <v>14.25</v>
      </c>
      <c r="J46" s="132">
        <v>12</v>
      </c>
      <c r="K46" s="132">
        <v>7.25</v>
      </c>
      <c r="L46" s="132">
        <f>(K46*J46*I46)/1728</f>
        <v>0.71744791666666663</v>
      </c>
      <c r="M46" s="132">
        <v>2.6</v>
      </c>
      <c r="N46" s="132">
        <v>13.5</v>
      </c>
      <c r="O46" s="132">
        <v>11.125</v>
      </c>
      <c r="P46" s="132">
        <v>6.5</v>
      </c>
      <c r="Q46" s="132">
        <f>(P46*O46*N46)/1728</f>
        <v>0.56494140625</v>
      </c>
      <c r="R46" s="73" t="s">
        <v>23</v>
      </c>
      <c r="S46" s="72">
        <v>0.95</v>
      </c>
      <c r="T46" s="72">
        <f>S46*F46</f>
        <v>53.199999999999996</v>
      </c>
    </row>
    <row r="47" spans="1:21" ht="20.100000000000001" customHeight="1" x14ac:dyDescent="0.2">
      <c r="A47" s="137" t="s">
        <v>371</v>
      </c>
      <c r="B47" s="136" t="s">
        <v>370</v>
      </c>
      <c r="C47" s="780"/>
      <c r="D47" s="726"/>
      <c r="E47" s="134">
        <v>786309108585</v>
      </c>
      <c r="F47" s="127">
        <v>16</v>
      </c>
      <c r="G47" s="772" t="s">
        <v>363</v>
      </c>
      <c r="H47" s="773"/>
      <c r="I47" s="773"/>
      <c r="J47" s="773"/>
      <c r="K47" s="774"/>
      <c r="L47" s="782"/>
      <c r="M47" s="783"/>
      <c r="N47" s="783"/>
      <c r="O47" s="783"/>
      <c r="P47" s="783"/>
      <c r="Q47" s="783"/>
      <c r="R47" s="783"/>
      <c r="S47" s="783"/>
      <c r="T47" s="783"/>
    </row>
    <row r="48" spans="1:21" ht="20.100000000000001" customHeight="1" x14ac:dyDescent="0.2">
      <c r="A48" s="137" t="s">
        <v>369</v>
      </c>
      <c r="B48" s="136" t="s">
        <v>368</v>
      </c>
      <c r="C48" s="780"/>
      <c r="D48" s="726"/>
      <c r="E48" s="134">
        <v>786309108592</v>
      </c>
      <c r="F48" s="127">
        <v>12</v>
      </c>
      <c r="G48" s="772" t="s">
        <v>363</v>
      </c>
      <c r="H48" s="773"/>
      <c r="I48" s="773"/>
      <c r="J48" s="773"/>
      <c r="K48" s="774"/>
      <c r="L48" s="784"/>
      <c r="M48" s="785"/>
      <c r="N48" s="785"/>
      <c r="O48" s="785"/>
      <c r="P48" s="785"/>
      <c r="Q48" s="785"/>
      <c r="R48" s="785"/>
      <c r="S48" s="785"/>
      <c r="T48" s="785"/>
    </row>
    <row r="49" spans="1:21" ht="20.100000000000001" customHeight="1" x14ac:dyDescent="0.2">
      <c r="A49" s="137" t="s">
        <v>367</v>
      </c>
      <c r="B49" s="136" t="s">
        <v>366</v>
      </c>
      <c r="C49" s="780"/>
      <c r="D49" s="726"/>
      <c r="E49" s="134">
        <v>786309108608</v>
      </c>
      <c r="F49" s="127">
        <v>12</v>
      </c>
      <c r="G49" s="772" t="s">
        <v>363</v>
      </c>
      <c r="H49" s="773"/>
      <c r="I49" s="773"/>
      <c r="J49" s="773"/>
      <c r="K49" s="774"/>
      <c r="L49" s="784"/>
      <c r="M49" s="785"/>
      <c r="N49" s="785"/>
      <c r="O49" s="785"/>
      <c r="P49" s="785"/>
      <c r="Q49" s="785"/>
      <c r="R49" s="785"/>
      <c r="S49" s="785"/>
      <c r="T49" s="785"/>
      <c r="U49" s="245"/>
    </row>
    <row r="50" spans="1:21" ht="20.100000000000001" customHeight="1" x14ac:dyDescent="0.2">
      <c r="A50" s="137" t="s">
        <v>365</v>
      </c>
      <c r="B50" s="136" t="s">
        <v>364</v>
      </c>
      <c r="C50" s="781"/>
      <c r="D50" s="710"/>
      <c r="E50" s="134">
        <v>786309108615</v>
      </c>
      <c r="F50" s="127">
        <v>16</v>
      </c>
      <c r="G50" s="772" t="s">
        <v>363</v>
      </c>
      <c r="H50" s="773"/>
      <c r="I50" s="773"/>
      <c r="J50" s="773"/>
      <c r="K50" s="774"/>
      <c r="L50" s="786"/>
      <c r="M50" s="787"/>
      <c r="N50" s="787"/>
      <c r="O50" s="787"/>
      <c r="P50" s="787"/>
      <c r="Q50" s="787"/>
      <c r="R50" s="787"/>
      <c r="S50" s="787"/>
      <c r="T50" s="787"/>
      <c r="U50" s="245"/>
    </row>
    <row r="51" spans="1:21" ht="20.100000000000001" customHeight="1" x14ac:dyDescent="0.2"/>
    <row r="52" spans="1:21" ht="20.100000000000001" customHeight="1" x14ac:dyDescent="0.2"/>
    <row r="53" spans="1:21" ht="20.100000000000001" customHeight="1" x14ac:dyDescent="0.2"/>
  </sheetData>
  <mergeCells count="62">
    <mergeCell ref="K32:T35"/>
    <mergeCell ref="S14:T14"/>
    <mergeCell ref="K22:T26"/>
    <mergeCell ref="G28:T28"/>
    <mergeCell ref="M29:Q29"/>
    <mergeCell ref="S29:T29"/>
    <mergeCell ref="A10:E10"/>
    <mergeCell ref="A12:T13"/>
    <mergeCell ref="A2:T2"/>
    <mergeCell ref="A3:T3"/>
    <mergeCell ref="A4:T4"/>
    <mergeCell ref="A5:T5"/>
    <mergeCell ref="C16:C20"/>
    <mergeCell ref="D16:D20"/>
    <mergeCell ref="A14:G14"/>
    <mergeCell ref="H14:L14"/>
    <mergeCell ref="M14:Q14"/>
    <mergeCell ref="G17:J17"/>
    <mergeCell ref="G18:J18"/>
    <mergeCell ref="G19:J19"/>
    <mergeCell ref="G20:J20"/>
    <mergeCell ref="K17:T20"/>
    <mergeCell ref="C31:C35"/>
    <mergeCell ref="D31:D35"/>
    <mergeCell ref="G33:J33"/>
    <mergeCell ref="G34:J34"/>
    <mergeCell ref="G35:J35"/>
    <mergeCell ref="G32:J32"/>
    <mergeCell ref="C38:C39"/>
    <mergeCell ref="D38:D39"/>
    <mergeCell ref="C36:C37"/>
    <mergeCell ref="M44:Q44"/>
    <mergeCell ref="G43:K43"/>
    <mergeCell ref="G42:K42"/>
    <mergeCell ref="D36:D37"/>
    <mergeCell ref="C40:C43"/>
    <mergeCell ref="D40:D43"/>
    <mergeCell ref="L41:T43"/>
    <mergeCell ref="G41:K41"/>
    <mergeCell ref="G37:T37"/>
    <mergeCell ref="G39:T39"/>
    <mergeCell ref="G50:K50"/>
    <mergeCell ref="G49:K49"/>
    <mergeCell ref="G48:K48"/>
    <mergeCell ref="G47:K47"/>
    <mergeCell ref="A44:G44"/>
    <mergeCell ref="H44:L44"/>
    <mergeCell ref="C46:C50"/>
    <mergeCell ref="D46:D50"/>
    <mergeCell ref="L47:T50"/>
    <mergeCell ref="S44:T44"/>
    <mergeCell ref="C27:C28"/>
    <mergeCell ref="D27:D28"/>
    <mergeCell ref="A29:G29"/>
    <mergeCell ref="H29:L29"/>
    <mergeCell ref="C21:C26"/>
    <mergeCell ref="D21:D26"/>
    <mergeCell ref="G22:J22"/>
    <mergeCell ref="G23:J23"/>
    <mergeCell ref="G24:J24"/>
    <mergeCell ref="G25:J25"/>
    <mergeCell ref="G26:J26"/>
  </mergeCells>
  <dataValidations count="1">
    <dataValidation type="textLength" allowBlank="1" showInputMessage="1" showErrorMessage="1" sqref="B46:B50 B16:B43" xr:uid="{97353DB3-421C-405C-9DE8-F9D3950E676B}">
      <formula1>1</formula1>
      <formula2>30</formula2>
    </dataValidation>
  </dataValidations>
  <printOptions horizontalCentered="1"/>
  <pageMargins left="0.25" right="0.25" top="0.75" bottom="0.75" header="0.3" footer="0.3"/>
  <pageSetup scale="51" fitToHeight="0" orientation="landscape" r:id="rId1"/>
  <headerFooter alignWithMargins="0">
    <oddFooter>&amp;LPricing Valid Thru 8/31/2023&amp;C&amp;P of &amp;N&amp;RAll Information is Subject to Change</oddFooter>
  </headerFooter>
  <rowBreaks count="1" manualBreakCount="1">
    <brk id="28" max="2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A1131-1168-45CA-B8FF-922D510318E8}">
  <sheetPr>
    <pageSetUpPr fitToPage="1"/>
  </sheetPr>
  <dimension ref="A1:U303"/>
  <sheetViews>
    <sheetView view="pageBreakPreview" zoomScale="80" zoomScaleNormal="90" zoomScaleSheetLayoutView="80" workbookViewId="0">
      <selection activeCell="G16" sqref="G16:T21"/>
    </sheetView>
  </sheetViews>
  <sheetFormatPr defaultColWidth="27.7109375" defaultRowHeight="15" x14ac:dyDescent="0.2"/>
  <cols>
    <col min="1" max="1" width="19.85546875" style="14" bestFit="1" customWidth="1"/>
    <col min="2" max="2" width="53.5703125" style="2" customWidth="1"/>
    <col min="3" max="3" width="27" style="2" customWidth="1"/>
    <col min="4" max="4" width="23.42578125" style="33" bestFit="1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256" bestFit="1" customWidth="1"/>
    <col min="19" max="20" width="13" style="255" customWidth="1"/>
    <col min="21" max="21" width="9.140625" style="2" customWidth="1"/>
    <col min="22" max="16384" width="27.7109375" style="2"/>
  </cols>
  <sheetData>
    <row r="1" spans="1:21" ht="12.75" customHeight="1" x14ac:dyDescent="0.3">
      <c r="A1" s="40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277"/>
      <c r="S1" s="276"/>
      <c r="T1" s="276"/>
    </row>
    <row r="2" spans="1:21" s="15" customFormat="1" ht="23.25" customHeight="1" x14ac:dyDescent="0.35">
      <c r="A2" s="694" t="s">
        <v>175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</row>
    <row r="3" spans="1:21" s="15" customFormat="1" ht="23.25" customHeight="1" x14ac:dyDescent="0.35">
      <c r="A3" s="694" t="s">
        <v>1009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</row>
    <row r="4" spans="1:21" s="15" customFormat="1" ht="60" customHeight="1" x14ac:dyDescent="0.35">
      <c r="A4" s="696" t="s">
        <v>1008</v>
      </c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</row>
    <row r="5" spans="1:21" s="15" customFormat="1" ht="23.25" customHeight="1" x14ac:dyDescent="0.35">
      <c r="A5" s="696" t="s">
        <v>22</v>
      </c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</row>
    <row r="6" spans="1:21" ht="12.75" customHeight="1" x14ac:dyDescent="0.2">
      <c r="A6" s="45" t="s">
        <v>0</v>
      </c>
      <c r="B6" s="8"/>
      <c r="C6" s="8"/>
      <c r="D6" s="11"/>
      <c r="E6" s="29"/>
      <c r="F6" s="46"/>
      <c r="G6" s="32"/>
      <c r="H6" s="32"/>
      <c r="I6" s="32"/>
      <c r="J6" s="32"/>
      <c r="K6" s="32"/>
      <c r="L6" s="9"/>
      <c r="M6" s="32"/>
      <c r="N6" s="33"/>
      <c r="P6" s="3"/>
    </row>
    <row r="7" spans="1:21" ht="12.75" customHeight="1" x14ac:dyDescent="0.2">
      <c r="A7" s="45" t="s">
        <v>1</v>
      </c>
      <c r="B7" s="8"/>
      <c r="C7" s="8"/>
      <c r="D7" s="11"/>
      <c r="E7" s="29"/>
      <c r="F7" s="46"/>
      <c r="G7" s="34"/>
      <c r="H7" s="34"/>
      <c r="I7" s="34"/>
      <c r="J7" s="34"/>
      <c r="K7" s="34"/>
      <c r="L7" s="1"/>
      <c r="M7" s="32"/>
      <c r="N7" s="33"/>
      <c r="O7" s="5"/>
      <c r="P7" s="3"/>
    </row>
    <row r="8" spans="1:21" ht="12.75" customHeight="1" x14ac:dyDescent="0.2">
      <c r="A8" s="45" t="s">
        <v>3</v>
      </c>
      <c r="B8" s="8"/>
      <c r="C8" s="8"/>
      <c r="D8" s="11"/>
      <c r="E8" s="29"/>
      <c r="F8" s="11"/>
      <c r="K8" s="34"/>
      <c r="L8" s="1"/>
      <c r="M8" s="34"/>
      <c r="N8" s="33"/>
      <c r="O8" s="6"/>
    </row>
    <row r="9" spans="1:21" s="10" customFormat="1" ht="12.75" customHeight="1" x14ac:dyDescent="0.15">
      <c r="A9" s="45" t="s">
        <v>2</v>
      </c>
      <c r="D9" s="38"/>
      <c r="E9" s="30"/>
      <c r="F9" s="11"/>
      <c r="G9" s="14"/>
      <c r="H9" s="47"/>
      <c r="I9" s="47"/>
      <c r="J9" s="47"/>
      <c r="K9" s="47"/>
      <c r="L9" s="47"/>
      <c r="M9" s="47"/>
      <c r="N9" s="47"/>
      <c r="O9" s="47"/>
      <c r="P9" s="4"/>
      <c r="Q9" s="4"/>
      <c r="R9" s="150"/>
      <c r="S9" s="149"/>
      <c r="T9" s="149"/>
    </row>
    <row r="10" spans="1:21" s="7" customFormat="1" ht="16.5" thickBot="1" x14ac:dyDescent="0.25">
      <c r="A10" s="700"/>
      <c r="B10" s="701"/>
      <c r="C10" s="701"/>
      <c r="D10" s="701"/>
      <c r="E10" s="701"/>
      <c r="F10" s="11"/>
      <c r="G10" s="11"/>
      <c r="H10" s="11"/>
      <c r="I10" s="11"/>
      <c r="J10" s="11"/>
      <c r="K10" s="12"/>
      <c r="L10" s="12"/>
      <c r="M10" s="12"/>
      <c r="N10" s="12"/>
      <c r="O10" s="13"/>
      <c r="P10" s="4"/>
      <c r="Q10" s="4"/>
      <c r="R10" s="275"/>
      <c r="S10" s="274"/>
      <c r="T10" s="274"/>
    </row>
    <row r="11" spans="1:21" s="7" customFormat="1" ht="21" customHeight="1" x14ac:dyDescent="0.2">
      <c r="A11" s="833" t="s">
        <v>2687</v>
      </c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</row>
    <row r="12" spans="1:21" s="7" customFormat="1" ht="21" customHeight="1" thickBot="1" x14ac:dyDescent="0.25">
      <c r="A12" s="747"/>
      <c r="B12" s="748"/>
      <c r="C12" s="748"/>
      <c r="D12" s="748"/>
      <c r="E12" s="748"/>
      <c r="F12" s="748"/>
      <c r="G12" s="748"/>
      <c r="H12" s="748"/>
      <c r="I12" s="748"/>
      <c r="J12" s="748"/>
      <c r="K12" s="748"/>
      <c r="L12" s="748"/>
      <c r="M12" s="748"/>
      <c r="N12" s="748"/>
      <c r="O12" s="748"/>
      <c r="P12" s="748"/>
      <c r="Q12" s="748"/>
      <c r="R12" s="748"/>
      <c r="S12" s="748"/>
      <c r="T12" s="748"/>
    </row>
    <row r="13" spans="1:21" s="7" customFormat="1" ht="15.75" customHeight="1" x14ac:dyDescent="0.2">
      <c r="A13" s="817" t="s">
        <v>5</v>
      </c>
      <c r="B13" s="818"/>
      <c r="C13" s="818"/>
      <c r="D13" s="818"/>
      <c r="E13" s="818"/>
      <c r="F13" s="818"/>
      <c r="G13" s="818"/>
      <c r="H13" s="818" t="s">
        <v>6</v>
      </c>
      <c r="I13" s="818"/>
      <c r="J13" s="818"/>
      <c r="K13" s="818"/>
      <c r="L13" s="818"/>
      <c r="M13" s="818" t="s">
        <v>7</v>
      </c>
      <c r="N13" s="818"/>
      <c r="O13" s="818"/>
      <c r="P13" s="818"/>
      <c r="Q13" s="818"/>
      <c r="R13" s="95"/>
      <c r="S13" s="720" t="s">
        <v>39</v>
      </c>
      <c r="T13" s="720"/>
    </row>
    <row r="14" spans="1:21" s="14" customFormat="1" ht="15.75" customHeight="1" x14ac:dyDescent="0.2">
      <c r="A14" s="39" t="s">
        <v>8</v>
      </c>
      <c r="B14" s="265" t="s">
        <v>9</v>
      </c>
      <c r="C14" s="265" t="s">
        <v>20</v>
      </c>
      <c r="D14" s="265" t="s">
        <v>21</v>
      </c>
      <c r="E14" s="264" t="s">
        <v>24</v>
      </c>
      <c r="F14" s="263" t="s">
        <v>11</v>
      </c>
      <c r="G14" s="263" t="s">
        <v>12</v>
      </c>
      <c r="H14" s="263" t="s">
        <v>13</v>
      </c>
      <c r="I14" s="263" t="s">
        <v>19</v>
      </c>
      <c r="J14" s="263" t="s">
        <v>14</v>
      </c>
      <c r="K14" s="263" t="s">
        <v>15</v>
      </c>
      <c r="L14" s="263" t="s">
        <v>16</v>
      </c>
      <c r="M14" s="262" t="s">
        <v>13</v>
      </c>
      <c r="N14" s="261" t="s">
        <v>19</v>
      </c>
      <c r="O14" s="261" t="s">
        <v>14</v>
      </c>
      <c r="P14" s="261" t="s">
        <v>15</v>
      </c>
      <c r="Q14" s="260" t="s">
        <v>16</v>
      </c>
      <c r="R14" s="88" t="s">
        <v>4</v>
      </c>
      <c r="S14" s="86" t="s">
        <v>17</v>
      </c>
      <c r="T14" s="86" t="s">
        <v>18</v>
      </c>
    </row>
    <row r="15" spans="1:21" s="11" customFormat="1" ht="70.5" customHeight="1" x14ac:dyDescent="0.2">
      <c r="A15" s="59" t="s">
        <v>1007</v>
      </c>
      <c r="B15" s="59" t="s">
        <v>1006</v>
      </c>
      <c r="C15" s="722"/>
      <c r="D15" s="829" t="s">
        <v>975</v>
      </c>
      <c r="E15" s="54" t="s">
        <v>1005</v>
      </c>
      <c r="F15" s="48">
        <v>72</v>
      </c>
      <c r="G15" s="48">
        <v>12</v>
      </c>
      <c r="H15" s="51">
        <v>3.2</v>
      </c>
      <c r="I15" s="51">
        <v>12.25</v>
      </c>
      <c r="J15" s="51">
        <v>7.75</v>
      </c>
      <c r="K15" s="51">
        <v>5</v>
      </c>
      <c r="L15" s="51">
        <f>(K15*J15*I15)/1728</f>
        <v>0.27470341435185186</v>
      </c>
      <c r="M15" s="51">
        <v>0.2</v>
      </c>
      <c r="N15" s="51">
        <v>4.25</v>
      </c>
      <c r="O15" s="51">
        <v>6.5</v>
      </c>
      <c r="P15" s="51">
        <v>2</v>
      </c>
      <c r="Q15" s="51">
        <f>(P15*O15*N15)/1728</f>
        <v>3.1973379629629629E-2</v>
      </c>
      <c r="R15" s="73" t="s">
        <v>23</v>
      </c>
      <c r="S15" s="72">
        <v>0.56999999999999995</v>
      </c>
      <c r="T15" s="72">
        <f>S15*F15</f>
        <v>41.04</v>
      </c>
      <c r="U15" s="614"/>
    </row>
    <row r="16" spans="1:21" s="81" customFormat="1" ht="15.75" x14ac:dyDescent="0.2">
      <c r="A16" s="259" t="s">
        <v>1004</v>
      </c>
      <c r="B16" s="77" t="s">
        <v>1003</v>
      </c>
      <c r="C16" s="723"/>
      <c r="D16" s="834"/>
      <c r="E16" s="258">
        <v>786309223066</v>
      </c>
      <c r="F16" s="257">
        <v>12</v>
      </c>
      <c r="G16" s="830" t="s">
        <v>458</v>
      </c>
      <c r="H16" s="831"/>
      <c r="I16" s="831"/>
      <c r="J16" s="831"/>
      <c r="K16" s="831"/>
      <c r="L16" s="831"/>
      <c r="M16" s="831"/>
      <c r="N16" s="831"/>
      <c r="O16" s="831"/>
      <c r="P16" s="831"/>
      <c r="Q16" s="831"/>
      <c r="R16" s="831"/>
      <c r="S16" s="831"/>
      <c r="T16" s="831"/>
      <c r="U16" s="614"/>
    </row>
    <row r="17" spans="1:21" s="81" customFormat="1" ht="15.75" x14ac:dyDescent="0.2">
      <c r="A17" s="259" t="s">
        <v>1002</v>
      </c>
      <c r="B17" s="77" t="s">
        <v>1001</v>
      </c>
      <c r="C17" s="723"/>
      <c r="D17" s="834"/>
      <c r="E17" s="258">
        <v>786309223066</v>
      </c>
      <c r="F17" s="257">
        <v>12</v>
      </c>
      <c r="G17" s="832"/>
      <c r="H17" s="831"/>
      <c r="I17" s="831"/>
      <c r="J17" s="831"/>
      <c r="K17" s="831"/>
      <c r="L17" s="831"/>
      <c r="M17" s="831"/>
      <c r="N17" s="831"/>
      <c r="O17" s="831"/>
      <c r="P17" s="831"/>
      <c r="Q17" s="831"/>
      <c r="R17" s="831"/>
      <c r="S17" s="831"/>
      <c r="T17" s="831"/>
      <c r="U17" s="614"/>
    </row>
    <row r="18" spans="1:21" s="81" customFormat="1" ht="15.75" x14ac:dyDescent="0.2">
      <c r="A18" s="259" t="s">
        <v>1000</v>
      </c>
      <c r="B18" s="77" t="s">
        <v>999</v>
      </c>
      <c r="C18" s="723"/>
      <c r="D18" s="834"/>
      <c r="E18" s="258">
        <v>786309223066</v>
      </c>
      <c r="F18" s="257">
        <v>12</v>
      </c>
      <c r="G18" s="832"/>
      <c r="H18" s="831"/>
      <c r="I18" s="831"/>
      <c r="J18" s="831"/>
      <c r="K18" s="831"/>
      <c r="L18" s="831"/>
      <c r="M18" s="831"/>
      <c r="N18" s="831"/>
      <c r="O18" s="831"/>
      <c r="P18" s="831"/>
      <c r="Q18" s="831"/>
      <c r="R18" s="831"/>
      <c r="S18" s="831"/>
      <c r="T18" s="831"/>
      <c r="U18" s="614"/>
    </row>
    <row r="19" spans="1:21" s="81" customFormat="1" ht="15.75" x14ac:dyDescent="0.2">
      <c r="A19" s="259" t="s">
        <v>998</v>
      </c>
      <c r="B19" s="77" t="s">
        <v>997</v>
      </c>
      <c r="C19" s="723"/>
      <c r="D19" s="834"/>
      <c r="E19" s="258">
        <v>786309223066</v>
      </c>
      <c r="F19" s="257">
        <v>12</v>
      </c>
      <c r="G19" s="832"/>
      <c r="H19" s="831"/>
      <c r="I19" s="831"/>
      <c r="J19" s="831"/>
      <c r="K19" s="831"/>
      <c r="L19" s="831"/>
      <c r="M19" s="831"/>
      <c r="N19" s="831"/>
      <c r="O19" s="831"/>
      <c r="P19" s="831"/>
      <c r="Q19" s="831"/>
      <c r="R19" s="831"/>
      <c r="S19" s="831"/>
      <c r="T19" s="831"/>
      <c r="U19" s="614"/>
    </row>
    <row r="20" spans="1:21" s="81" customFormat="1" ht="15.75" x14ac:dyDescent="0.2">
      <c r="A20" s="259" t="s">
        <v>996</v>
      </c>
      <c r="B20" s="77" t="s">
        <v>995</v>
      </c>
      <c r="C20" s="723"/>
      <c r="D20" s="834"/>
      <c r="E20" s="258">
        <v>786309223066</v>
      </c>
      <c r="F20" s="257">
        <v>12</v>
      </c>
      <c r="G20" s="832"/>
      <c r="H20" s="831"/>
      <c r="I20" s="831"/>
      <c r="J20" s="831"/>
      <c r="K20" s="831"/>
      <c r="L20" s="831"/>
      <c r="M20" s="831"/>
      <c r="N20" s="831"/>
      <c r="O20" s="831"/>
      <c r="P20" s="831"/>
      <c r="Q20" s="831"/>
      <c r="R20" s="831"/>
      <c r="S20" s="831"/>
      <c r="T20" s="831"/>
      <c r="U20" s="614"/>
    </row>
    <row r="21" spans="1:21" s="81" customFormat="1" ht="15.75" x14ac:dyDescent="0.2">
      <c r="A21" s="259" t="s">
        <v>994</v>
      </c>
      <c r="B21" s="77" t="s">
        <v>993</v>
      </c>
      <c r="C21" s="724"/>
      <c r="D21" s="835"/>
      <c r="E21" s="258">
        <v>786309223066</v>
      </c>
      <c r="F21" s="257">
        <v>12</v>
      </c>
      <c r="G21" s="832"/>
      <c r="H21" s="831"/>
      <c r="I21" s="831"/>
      <c r="J21" s="831"/>
      <c r="K21" s="831"/>
      <c r="L21" s="831"/>
      <c r="M21" s="831"/>
      <c r="N21" s="831"/>
      <c r="O21" s="831"/>
      <c r="P21" s="831"/>
      <c r="Q21" s="831"/>
      <c r="R21" s="831"/>
      <c r="S21" s="831"/>
      <c r="T21" s="831"/>
      <c r="U21" s="614"/>
    </row>
    <row r="22" spans="1:21" s="11" customFormat="1" ht="70.5" customHeight="1" x14ac:dyDescent="0.2">
      <c r="A22" s="59" t="s">
        <v>992</v>
      </c>
      <c r="B22" s="59" t="s">
        <v>991</v>
      </c>
      <c r="C22" s="722"/>
      <c r="D22" s="829" t="s">
        <v>975</v>
      </c>
      <c r="E22" s="54" t="s">
        <v>990</v>
      </c>
      <c r="F22" s="48">
        <v>72</v>
      </c>
      <c r="G22" s="48">
        <v>12</v>
      </c>
      <c r="H22" s="51">
        <v>3.2</v>
      </c>
      <c r="I22" s="51">
        <v>12.25</v>
      </c>
      <c r="J22" s="51">
        <v>7.75</v>
      </c>
      <c r="K22" s="51">
        <v>5</v>
      </c>
      <c r="L22" s="51">
        <f>(K22*J22*I22)/1728</f>
        <v>0.27470341435185186</v>
      </c>
      <c r="M22" s="51">
        <v>0.2</v>
      </c>
      <c r="N22" s="51">
        <v>4.25</v>
      </c>
      <c r="O22" s="51">
        <v>6.5</v>
      </c>
      <c r="P22" s="51">
        <v>2</v>
      </c>
      <c r="Q22" s="51">
        <f>(P22*O22*N22)/1728</f>
        <v>3.1973379629629629E-2</v>
      </c>
      <c r="R22" s="73" t="s">
        <v>23</v>
      </c>
      <c r="S22" s="72">
        <v>0.56999999999999995</v>
      </c>
      <c r="T22" s="72">
        <f>S22*F22</f>
        <v>41.04</v>
      </c>
      <c r="U22" s="614"/>
    </row>
    <row r="23" spans="1:21" s="81" customFormat="1" ht="15.75" x14ac:dyDescent="0.2">
      <c r="A23" s="259" t="s">
        <v>989</v>
      </c>
      <c r="B23" s="77" t="s">
        <v>988</v>
      </c>
      <c r="C23" s="723"/>
      <c r="D23" s="726"/>
      <c r="E23" s="273">
        <v>786309223097</v>
      </c>
      <c r="F23" s="257">
        <v>12</v>
      </c>
      <c r="G23" s="819" t="s">
        <v>458</v>
      </c>
      <c r="H23" s="820"/>
      <c r="I23" s="820"/>
      <c r="J23" s="820"/>
      <c r="K23" s="820"/>
      <c r="L23" s="820"/>
      <c r="M23" s="820"/>
      <c r="N23" s="820"/>
      <c r="O23" s="820"/>
      <c r="P23" s="820"/>
      <c r="Q23" s="820"/>
      <c r="R23" s="820"/>
      <c r="S23" s="820"/>
      <c r="T23" s="820"/>
      <c r="U23" s="614"/>
    </row>
    <row r="24" spans="1:21" s="81" customFormat="1" ht="15.75" x14ac:dyDescent="0.2">
      <c r="A24" s="259" t="s">
        <v>987</v>
      </c>
      <c r="B24" s="77" t="s">
        <v>986</v>
      </c>
      <c r="C24" s="723"/>
      <c r="D24" s="726"/>
      <c r="E24" s="273">
        <v>786309223097</v>
      </c>
      <c r="F24" s="257">
        <v>12</v>
      </c>
      <c r="G24" s="821"/>
      <c r="H24" s="822"/>
      <c r="I24" s="822"/>
      <c r="J24" s="822"/>
      <c r="K24" s="822"/>
      <c r="L24" s="822"/>
      <c r="M24" s="822"/>
      <c r="N24" s="822"/>
      <c r="O24" s="822"/>
      <c r="P24" s="822"/>
      <c r="Q24" s="822"/>
      <c r="R24" s="822"/>
      <c r="S24" s="822"/>
      <c r="T24" s="822"/>
      <c r="U24" s="614"/>
    </row>
    <row r="25" spans="1:21" s="81" customFormat="1" ht="15.75" x14ac:dyDescent="0.2">
      <c r="A25" s="259" t="s">
        <v>985</v>
      </c>
      <c r="B25" s="77" t="s">
        <v>984</v>
      </c>
      <c r="C25" s="723"/>
      <c r="D25" s="726"/>
      <c r="E25" s="273">
        <v>786309223097</v>
      </c>
      <c r="F25" s="257">
        <v>12</v>
      </c>
      <c r="G25" s="821"/>
      <c r="H25" s="822"/>
      <c r="I25" s="822"/>
      <c r="J25" s="822"/>
      <c r="K25" s="822"/>
      <c r="L25" s="822"/>
      <c r="M25" s="822"/>
      <c r="N25" s="822"/>
      <c r="O25" s="822"/>
      <c r="P25" s="822"/>
      <c r="Q25" s="822"/>
      <c r="R25" s="822"/>
      <c r="S25" s="822"/>
      <c r="T25" s="822"/>
      <c r="U25" s="614"/>
    </row>
    <row r="26" spans="1:21" s="81" customFormat="1" ht="15.75" x14ac:dyDescent="0.2">
      <c r="A26" s="259" t="s">
        <v>983</v>
      </c>
      <c r="B26" s="77" t="s">
        <v>982</v>
      </c>
      <c r="C26" s="723"/>
      <c r="D26" s="726"/>
      <c r="E26" s="273">
        <v>786309223097</v>
      </c>
      <c r="F26" s="257">
        <v>12</v>
      </c>
      <c r="G26" s="821"/>
      <c r="H26" s="822"/>
      <c r="I26" s="822"/>
      <c r="J26" s="822"/>
      <c r="K26" s="822"/>
      <c r="L26" s="822"/>
      <c r="M26" s="822"/>
      <c r="N26" s="822"/>
      <c r="O26" s="822"/>
      <c r="P26" s="822"/>
      <c r="Q26" s="822"/>
      <c r="R26" s="822"/>
      <c r="S26" s="822"/>
      <c r="T26" s="822"/>
      <c r="U26" s="614"/>
    </row>
    <row r="27" spans="1:21" s="81" customFormat="1" ht="15.75" x14ac:dyDescent="0.2">
      <c r="A27" s="259" t="s">
        <v>981</v>
      </c>
      <c r="B27" s="77" t="s">
        <v>980</v>
      </c>
      <c r="C27" s="723"/>
      <c r="D27" s="726"/>
      <c r="E27" s="273">
        <v>786309223097</v>
      </c>
      <c r="F27" s="257">
        <v>12</v>
      </c>
      <c r="G27" s="821"/>
      <c r="H27" s="822"/>
      <c r="I27" s="822"/>
      <c r="J27" s="822"/>
      <c r="K27" s="822"/>
      <c r="L27" s="822"/>
      <c r="M27" s="822"/>
      <c r="N27" s="822"/>
      <c r="O27" s="822"/>
      <c r="P27" s="822"/>
      <c r="Q27" s="822"/>
      <c r="R27" s="822"/>
      <c r="S27" s="822"/>
      <c r="T27" s="822"/>
      <c r="U27" s="614"/>
    </row>
    <row r="28" spans="1:21" s="81" customFormat="1" ht="15.75" x14ac:dyDescent="0.2">
      <c r="A28" s="259" t="s">
        <v>979</v>
      </c>
      <c r="B28" s="77" t="s">
        <v>978</v>
      </c>
      <c r="C28" s="724"/>
      <c r="D28" s="710"/>
      <c r="E28" s="273">
        <v>786309223097</v>
      </c>
      <c r="F28" s="257">
        <v>12</v>
      </c>
      <c r="G28" s="823"/>
      <c r="H28" s="824"/>
      <c r="I28" s="824"/>
      <c r="J28" s="824"/>
      <c r="K28" s="824"/>
      <c r="L28" s="824"/>
      <c r="M28" s="824"/>
      <c r="N28" s="824"/>
      <c r="O28" s="824"/>
      <c r="P28" s="824"/>
      <c r="Q28" s="824"/>
      <c r="R28" s="824"/>
      <c r="S28" s="824"/>
      <c r="T28" s="824"/>
      <c r="U28" s="614"/>
    </row>
    <row r="29" spans="1:21" s="11" customFormat="1" ht="70.5" customHeight="1" x14ac:dyDescent="0.2">
      <c r="A29" s="59" t="s">
        <v>977</v>
      </c>
      <c r="B29" s="59" t="s">
        <v>976</v>
      </c>
      <c r="C29" s="722"/>
      <c r="D29" s="829" t="s">
        <v>975</v>
      </c>
      <c r="E29" s="54" t="s">
        <v>974</v>
      </c>
      <c r="F29" s="48">
        <v>72</v>
      </c>
      <c r="G29" s="48">
        <v>12</v>
      </c>
      <c r="H29" s="51">
        <v>3.2</v>
      </c>
      <c r="I29" s="51">
        <v>12.25</v>
      </c>
      <c r="J29" s="51">
        <v>7.75</v>
      </c>
      <c r="K29" s="51">
        <v>5</v>
      </c>
      <c r="L29" s="51">
        <f>(K29*J29*I29)/1728</f>
        <v>0.27470341435185186</v>
      </c>
      <c r="M29" s="51">
        <v>0.2</v>
      </c>
      <c r="N29" s="51">
        <v>4.25</v>
      </c>
      <c r="O29" s="51">
        <v>6.5</v>
      </c>
      <c r="P29" s="51">
        <v>2</v>
      </c>
      <c r="Q29" s="51">
        <f>(P29*O29*N29)/1728</f>
        <v>3.1973379629629629E-2</v>
      </c>
      <c r="R29" s="73" t="s">
        <v>23</v>
      </c>
      <c r="S29" s="72">
        <v>0.56999999999999995</v>
      </c>
      <c r="T29" s="72">
        <f>S29*F29</f>
        <v>41.04</v>
      </c>
      <c r="U29" s="614"/>
    </row>
    <row r="30" spans="1:21" s="81" customFormat="1" ht="15.75" x14ac:dyDescent="0.2">
      <c r="A30" s="259" t="s">
        <v>973</v>
      </c>
      <c r="B30" s="77" t="s">
        <v>972</v>
      </c>
      <c r="C30" s="723"/>
      <c r="D30" s="726"/>
      <c r="E30" s="273">
        <v>786309223127</v>
      </c>
      <c r="F30" s="257">
        <v>12</v>
      </c>
      <c r="G30" s="819" t="s">
        <v>458</v>
      </c>
      <c r="H30" s="820"/>
      <c r="I30" s="820"/>
      <c r="J30" s="820"/>
      <c r="K30" s="820"/>
      <c r="L30" s="820"/>
      <c r="M30" s="820"/>
      <c r="N30" s="820"/>
      <c r="O30" s="820"/>
      <c r="P30" s="820"/>
      <c r="Q30" s="820"/>
      <c r="R30" s="820"/>
      <c r="S30" s="820"/>
      <c r="T30" s="820"/>
      <c r="U30" s="614"/>
    </row>
    <row r="31" spans="1:21" s="81" customFormat="1" ht="15.75" x14ac:dyDescent="0.2">
      <c r="A31" s="259" t="s">
        <v>971</v>
      </c>
      <c r="B31" s="77" t="s">
        <v>970</v>
      </c>
      <c r="C31" s="723"/>
      <c r="D31" s="726"/>
      <c r="E31" s="273">
        <v>786309223127</v>
      </c>
      <c r="F31" s="257">
        <v>12</v>
      </c>
      <c r="G31" s="821"/>
      <c r="H31" s="822"/>
      <c r="I31" s="822"/>
      <c r="J31" s="822"/>
      <c r="K31" s="822"/>
      <c r="L31" s="822"/>
      <c r="M31" s="822"/>
      <c r="N31" s="822"/>
      <c r="O31" s="822"/>
      <c r="P31" s="822"/>
      <c r="Q31" s="822"/>
      <c r="R31" s="822"/>
      <c r="S31" s="822"/>
      <c r="T31" s="822"/>
      <c r="U31" s="614"/>
    </row>
    <row r="32" spans="1:21" s="81" customFormat="1" ht="15.75" x14ac:dyDescent="0.2">
      <c r="A32" s="259" t="s">
        <v>969</v>
      </c>
      <c r="B32" s="77" t="s">
        <v>968</v>
      </c>
      <c r="C32" s="723"/>
      <c r="D32" s="726"/>
      <c r="E32" s="273">
        <v>786309223127</v>
      </c>
      <c r="F32" s="257">
        <v>12</v>
      </c>
      <c r="G32" s="821"/>
      <c r="H32" s="822"/>
      <c r="I32" s="822"/>
      <c r="J32" s="822"/>
      <c r="K32" s="822"/>
      <c r="L32" s="822"/>
      <c r="M32" s="822"/>
      <c r="N32" s="822"/>
      <c r="O32" s="822"/>
      <c r="P32" s="822"/>
      <c r="Q32" s="822"/>
      <c r="R32" s="822"/>
      <c r="S32" s="822"/>
      <c r="T32" s="822"/>
      <c r="U32" s="614"/>
    </row>
    <row r="33" spans="1:21" s="81" customFormat="1" ht="15.75" x14ac:dyDescent="0.2">
      <c r="A33" s="259" t="s">
        <v>967</v>
      </c>
      <c r="B33" s="77" t="s">
        <v>966</v>
      </c>
      <c r="C33" s="723"/>
      <c r="D33" s="726"/>
      <c r="E33" s="273">
        <v>786309223127</v>
      </c>
      <c r="F33" s="257">
        <v>12</v>
      </c>
      <c r="G33" s="821"/>
      <c r="H33" s="822"/>
      <c r="I33" s="822"/>
      <c r="J33" s="822"/>
      <c r="K33" s="822"/>
      <c r="L33" s="822"/>
      <c r="M33" s="822"/>
      <c r="N33" s="822"/>
      <c r="O33" s="822"/>
      <c r="P33" s="822"/>
      <c r="Q33" s="822"/>
      <c r="R33" s="822"/>
      <c r="S33" s="822"/>
      <c r="T33" s="822"/>
      <c r="U33" s="614"/>
    </row>
    <row r="34" spans="1:21" s="81" customFormat="1" ht="15.75" x14ac:dyDescent="0.2">
      <c r="A34" s="259" t="s">
        <v>965</v>
      </c>
      <c r="B34" s="77" t="s">
        <v>964</v>
      </c>
      <c r="C34" s="723"/>
      <c r="D34" s="726"/>
      <c r="E34" s="273">
        <v>786309223127</v>
      </c>
      <c r="F34" s="257">
        <v>12</v>
      </c>
      <c r="G34" s="821"/>
      <c r="H34" s="822"/>
      <c r="I34" s="822"/>
      <c r="J34" s="822"/>
      <c r="K34" s="822"/>
      <c r="L34" s="822"/>
      <c r="M34" s="822"/>
      <c r="N34" s="822"/>
      <c r="O34" s="822"/>
      <c r="P34" s="822"/>
      <c r="Q34" s="822"/>
      <c r="R34" s="822"/>
      <c r="S34" s="822"/>
      <c r="T34" s="822"/>
      <c r="U34" s="614"/>
    </row>
    <row r="35" spans="1:21" s="81" customFormat="1" ht="15.75" x14ac:dyDescent="0.2">
      <c r="A35" s="259" t="s">
        <v>963</v>
      </c>
      <c r="B35" s="77" t="s">
        <v>962</v>
      </c>
      <c r="C35" s="724"/>
      <c r="D35" s="710"/>
      <c r="E35" s="273">
        <v>786309223127</v>
      </c>
      <c r="F35" s="257">
        <v>12</v>
      </c>
      <c r="G35" s="823"/>
      <c r="H35" s="824"/>
      <c r="I35" s="824"/>
      <c r="J35" s="824"/>
      <c r="K35" s="824"/>
      <c r="L35" s="824"/>
      <c r="M35" s="824"/>
      <c r="N35" s="824"/>
      <c r="O35" s="824"/>
      <c r="P35" s="824"/>
      <c r="Q35" s="824"/>
      <c r="R35" s="824"/>
      <c r="S35" s="824"/>
      <c r="T35" s="824"/>
      <c r="U35" s="614"/>
    </row>
    <row r="36" spans="1:21" s="11" customFormat="1" ht="70.5" customHeight="1" x14ac:dyDescent="0.2">
      <c r="A36" s="59" t="s">
        <v>961</v>
      </c>
      <c r="B36" s="59" t="s">
        <v>960</v>
      </c>
      <c r="C36" s="722"/>
      <c r="D36" s="828" t="s">
        <v>944</v>
      </c>
      <c r="E36" s="54" t="s">
        <v>959</v>
      </c>
      <c r="F36" s="48">
        <v>72</v>
      </c>
      <c r="G36" s="48">
        <v>12</v>
      </c>
      <c r="H36" s="51">
        <v>5</v>
      </c>
      <c r="I36" s="51">
        <v>11</v>
      </c>
      <c r="J36" s="51">
        <v>10</v>
      </c>
      <c r="K36" s="51">
        <v>6</v>
      </c>
      <c r="L36" s="51">
        <f>(K36*J36*I36)/1728</f>
        <v>0.38194444444444442</v>
      </c>
      <c r="M36" s="51">
        <v>0.8</v>
      </c>
      <c r="N36" s="51">
        <v>9.125</v>
      </c>
      <c r="O36" s="51">
        <v>5.25</v>
      </c>
      <c r="P36" s="51">
        <v>2.75</v>
      </c>
      <c r="Q36" s="51">
        <f>(P36*O36*N36)/1728</f>
        <v>7.6239691840277776E-2</v>
      </c>
      <c r="R36" s="73" t="s">
        <v>23</v>
      </c>
      <c r="S36" s="72">
        <v>0.64</v>
      </c>
      <c r="T36" s="72">
        <f>S36*F36</f>
        <v>46.08</v>
      </c>
      <c r="U36" s="614"/>
    </row>
    <row r="37" spans="1:21" s="81" customFormat="1" ht="15.75" x14ac:dyDescent="0.2">
      <c r="A37" s="259" t="s">
        <v>958</v>
      </c>
      <c r="B37" s="77" t="s">
        <v>957</v>
      </c>
      <c r="C37" s="723"/>
      <c r="D37" s="755"/>
      <c r="E37" s="273">
        <v>786309223035</v>
      </c>
      <c r="F37" s="257">
        <v>12</v>
      </c>
      <c r="G37" s="819" t="s">
        <v>458</v>
      </c>
      <c r="H37" s="820"/>
      <c r="I37" s="820"/>
      <c r="J37" s="820"/>
      <c r="K37" s="820"/>
      <c r="L37" s="820"/>
      <c r="M37" s="820"/>
      <c r="N37" s="820"/>
      <c r="O37" s="820"/>
      <c r="P37" s="820"/>
      <c r="Q37" s="820"/>
      <c r="R37" s="820"/>
      <c r="S37" s="820"/>
      <c r="T37" s="820"/>
      <c r="U37" s="614"/>
    </row>
    <row r="38" spans="1:21" s="81" customFormat="1" ht="15.75" x14ac:dyDescent="0.2">
      <c r="A38" s="259" t="s">
        <v>956</v>
      </c>
      <c r="B38" s="77" t="s">
        <v>955</v>
      </c>
      <c r="C38" s="723"/>
      <c r="D38" s="755"/>
      <c r="E38" s="273">
        <v>786309223035</v>
      </c>
      <c r="F38" s="257">
        <v>12</v>
      </c>
      <c r="G38" s="821"/>
      <c r="H38" s="822"/>
      <c r="I38" s="822"/>
      <c r="J38" s="822"/>
      <c r="K38" s="822"/>
      <c r="L38" s="822"/>
      <c r="M38" s="822"/>
      <c r="N38" s="822"/>
      <c r="O38" s="822"/>
      <c r="P38" s="822"/>
      <c r="Q38" s="822"/>
      <c r="R38" s="822"/>
      <c r="S38" s="822"/>
      <c r="T38" s="822"/>
      <c r="U38" s="614"/>
    </row>
    <row r="39" spans="1:21" s="81" customFormat="1" ht="15.75" x14ac:dyDescent="0.2">
      <c r="A39" s="259" t="s">
        <v>954</v>
      </c>
      <c r="B39" s="77" t="s">
        <v>953</v>
      </c>
      <c r="C39" s="723"/>
      <c r="D39" s="755"/>
      <c r="E39" s="273">
        <v>786309223035</v>
      </c>
      <c r="F39" s="257">
        <v>12</v>
      </c>
      <c r="G39" s="821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614"/>
    </row>
    <row r="40" spans="1:21" s="81" customFormat="1" ht="15.75" x14ac:dyDescent="0.2">
      <c r="A40" s="259" t="s">
        <v>952</v>
      </c>
      <c r="B40" s="77" t="s">
        <v>951</v>
      </c>
      <c r="C40" s="723"/>
      <c r="D40" s="755"/>
      <c r="E40" s="273">
        <v>786309223035</v>
      </c>
      <c r="F40" s="257">
        <v>12</v>
      </c>
      <c r="G40" s="821"/>
      <c r="H40" s="822"/>
      <c r="I40" s="822"/>
      <c r="J40" s="822"/>
      <c r="K40" s="822"/>
      <c r="L40" s="822"/>
      <c r="M40" s="822"/>
      <c r="N40" s="822"/>
      <c r="O40" s="822"/>
      <c r="P40" s="822"/>
      <c r="Q40" s="822"/>
      <c r="R40" s="822"/>
      <c r="S40" s="822"/>
      <c r="T40" s="822"/>
      <c r="U40" s="614"/>
    </row>
    <row r="41" spans="1:21" s="81" customFormat="1" ht="15.75" x14ac:dyDescent="0.2">
      <c r="A41" s="259" t="s">
        <v>950</v>
      </c>
      <c r="B41" s="77" t="s">
        <v>949</v>
      </c>
      <c r="C41" s="723"/>
      <c r="D41" s="755"/>
      <c r="E41" s="273">
        <v>786309223035</v>
      </c>
      <c r="F41" s="257">
        <v>12</v>
      </c>
      <c r="G41" s="821"/>
      <c r="H41" s="822"/>
      <c r="I41" s="822"/>
      <c r="J41" s="822"/>
      <c r="K41" s="822"/>
      <c r="L41" s="822"/>
      <c r="M41" s="822"/>
      <c r="N41" s="822"/>
      <c r="O41" s="822"/>
      <c r="P41" s="822"/>
      <c r="Q41" s="822"/>
      <c r="R41" s="822"/>
      <c r="S41" s="822"/>
      <c r="T41" s="822"/>
      <c r="U41" s="614"/>
    </row>
    <row r="42" spans="1:21" s="81" customFormat="1" ht="15.75" x14ac:dyDescent="0.2">
      <c r="A42" s="259" t="s">
        <v>948</v>
      </c>
      <c r="B42" s="77" t="s">
        <v>947</v>
      </c>
      <c r="C42" s="724"/>
      <c r="D42" s="756"/>
      <c r="E42" s="273">
        <v>786309223035</v>
      </c>
      <c r="F42" s="257">
        <v>12</v>
      </c>
      <c r="G42" s="823"/>
      <c r="H42" s="824"/>
      <c r="I42" s="824"/>
      <c r="J42" s="824"/>
      <c r="K42" s="824"/>
      <c r="L42" s="824"/>
      <c r="M42" s="824"/>
      <c r="N42" s="824"/>
      <c r="O42" s="824"/>
      <c r="P42" s="824"/>
      <c r="Q42" s="824"/>
      <c r="R42" s="824"/>
      <c r="S42" s="824"/>
      <c r="T42" s="824"/>
      <c r="U42" s="614"/>
    </row>
    <row r="43" spans="1:21" s="11" customFormat="1" ht="70.5" customHeight="1" x14ac:dyDescent="0.2">
      <c r="A43" s="59" t="s">
        <v>946</v>
      </c>
      <c r="B43" s="59" t="s">
        <v>945</v>
      </c>
      <c r="C43" s="722"/>
      <c r="D43" s="828" t="s">
        <v>944</v>
      </c>
      <c r="E43" s="54" t="s">
        <v>943</v>
      </c>
      <c r="F43" s="48">
        <v>72</v>
      </c>
      <c r="G43" s="48">
        <v>12</v>
      </c>
      <c r="H43" s="51">
        <v>5</v>
      </c>
      <c r="I43" s="51">
        <v>11</v>
      </c>
      <c r="J43" s="51">
        <v>10</v>
      </c>
      <c r="K43" s="51">
        <v>6</v>
      </c>
      <c r="L43" s="51">
        <f>(K43*J43*I43)/1728</f>
        <v>0.38194444444444442</v>
      </c>
      <c r="M43" s="51">
        <v>0.8</v>
      </c>
      <c r="N43" s="51">
        <v>9.125</v>
      </c>
      <c r="O43" s="51">
        <v>5.25</v>
      </c>
      <c r="P43" s="51">
        <v>2.75</v>
      </c>
      <c r="Q43" s="51">
        <f>(P43*O43*N43)/1728</f>
        <v>7.6239691840277776E-2</v>
      </c>
      <c r="R43" s="73" t="s">
        <v>23</v>
      </c>
      <c r="S43" s="72">
        <v>0.64</v>
      </c>
      <c r="T43" s="72">
        <f>S43*F43</f>
        <v>46.08</v>
      </c>
      <c r="U43" s="614"/>
    </row>
    <row r="44" spans="1:21" s="81" customFormat="1" ht="15.75" x14ac:dyDescent="0.2">
      <c r="A44" s="259" t="s">
        <v>942</v>
      </c>
      <c r="B44" s="84" t="s">
        <v>941</v>
      </c>
      <c r="C44" s="723"/>
      <c r="D44" s="755"/>
      <c r="E44" s="273">
        <v>786309223271</v>
      </c>
      <c r="F44" s="257">
        <v>12</v>
      </c>
      <c r="G44" s="819" t="s">
        <v>458</v>
      </c>
      <c r="H44" s="820"/>
      <c r="I44" s="820"/>
      <c r="J44" s="820"/>
      <c r="K44" s="820"/>
      <c r="L44" s="820"/>
      <c r="M44" s="820"/>
      <c r="N44" s="820"/>
      <c r="O44" s="820"/>
      <c r="P44" s="820"/>
      <c r="Q44" s="820"/>
      <c r="R44" s="820"/>
      <c r="S44" s="820"/>
      <c r="T44" s="820"/>
      <c r="U44" s="614"/>
    </row>
    <row r="45" spans="1:21" s="81" customFormat="1" ht="15.75" x14ac:dyDescent="0.2">
      <c r="A45" s="259" t="s">
        <v>940</v>
      </c>
      <c r="B45" s="84" t="s">
        <v>939</v>
      </c>
      <c r="C45" s="723"/>
      <c r="D45" s="755"/>
      <c r="E45" s="273">
        <v>786309223271</v>
      </c>
      <c r="F45" s="257">
        <v>12</v>
      </c>
      <c r="G45" s="821"/>
      <c r="H45" s="822"/>
      <c r="I45" s="822"/>
      <c r="J45" s="822"/>
      <c r="K45" s="822"/>
      <c r="L45" s="822"/>
      <c r="M45" s="822"/>
      <c r="N45" s="822"/>
      <c r="O45" s="822"/>
      <c r="P45" s="822"/>
      <c r="Q45" s="822"/>
      <c r="R45" s="822"/>
      <c r="S45" s="822"/>
      <c r="T45" s="822"/>
      <c r="U45" s="614"/>
    </row>
    <row r="46" spans="1:21" s="81" customFormat="1" ht="15.75" x14ac:dyDescent="0.2">
      <c r="A46" s="259" t="s">
        <v>938</v>
      </c>
      <c r="B46" s="84" t="s">
        <v>937</v>
      </c>
      <c r="C46" s="723"/>
      <c r="D46" s="755"/>
      <c r="E46" s="273">
        <v>786309223271</v>
      </c>
      <c r="F46" s="257">
        <v>12</v>
      </c>
      <c r="G46" s="821"/>
      <c r="H46" s="822"/>
      <c r="I46" s="822"/>
      <c r="J46" s="822"/>
      <c r="K46" s="822"/>
      <c r="L46" s="822"/>
      <c r="M46" s="822"/>
      <c r="N46" s="822"/>
      <c r="O46" s="822"/>
      <c r="P46" s="822"/>
      <c r="Q46" s="822"/>
      <c r="R46" s="822"/>
      <c r="S46" s="822"/>
      <c r="T46" s="822"/>
      <c r="U46" s="614"/>
    </row>
    <row r="47" spans="1:21" s="81" customFormat="1" ht="15.75" x14ac:dyDescent="0.2">
      <c r="A47" s="259" t="s">
        <v>936</v>
      </c>
      <c r="B47" s="84" t="s">
        <v>935</v>
      </c>
      <c r="C47" s="723"/>
      <c r="D47" s="755"/>
      <c r="E47" s="273">
        <v>786309223271</v>
      </c>
      <c r="F47" s="257">
        <v>12</v>
      </c>
      <c r="G47" s="821"/>
      <c r="H47" s="822"/>
      <c r="I47" s="822"/>
      <c r="J47" s="822"/>
      <c r="K47" s="822"/>
      <c r="L47" s="822"/>
      <c r="M47" s="822"/>
      <c r="N47" s="822"/>
      <c r="O47" s="822"/>
      <c r="P47" s="822"/>
      <c r="Q47" s="822"/>
      <c r="R47" s="822"/>
      <c r="S47" s="822"/>
      <c r="T47" s="822"/>
      <c r="U47" s="614"/>
    </row>
    <row r="48" spans="1:21" s="81" customFormat="1" ht="15.75" x14ac:dyDescent="0.2">
      <c r="A48" s="259" t="s">
        <v>934</v>
      </c>
      <c r="B48" s="84" t="s">
        <v>933</v>
      </c>
      <c r="C48" s="723"/>
      <c r="D48" s="755"/>
      <c r="E48" s="273">
        <v>786309223271</v>
      </c>
      <c r="F48" s="257">
        <v>12</v>
      </c>
      <c r="G48" s="821"/>
      <c r="H48" s="822"/>
      <c r="I48" s="822"/>
      <c r="J48" s="822"/>
      <c r="K48" s="822"/>
      <c r="L48" s="822"/>
      <c r="M48" s="822"/>
      <c r="N48" s="822"/>
      <c r="O48" s="822"/>
      <c r="P48" s="822"/>
      <c r="Q48" s="822"/>
      <c r="R48" s="822"/>
      <c r="S48" s="822"/>
      <c r="T48" s="822"/>
      <c r="U48" s="614"/>
    </row>
    <row r="49" spans="1:21" s="81" customFormat="1" ht="15.75" x14ac:dyDescent="0.2">
      <c r="A49" s="259" t="s">
        <v>932</v>
      </c>
      <c r="B49" s="84" t="s">
        <v>931</v>
      </c>
      <c r="C49" s="724"/>
      <c r="D49" s="756"/>
      <c r="E49" s="273">
        <v>786309223271</v>
      </c>
      <c r="F49" s="257">
        <v>12</v>
      </c>
      <c r="G49" s="823"/>
      <c r="H49" s="824"/>
      <c r="I49" s="824"/>
      <c r="J49" s="824"/>
      <c r="K49" s="824"/>
      <c r="L49" s="824"/>
      <c r="M49" s="824"/>
      <c r="N49" s="824"/>
      <c r="O49" s="824"/>
      <c r="P49" s="824"/>
      <c r="Q49" s="824"/>
      <c r="R49" s="824"/>
      <c r="S49" s="824"/>
      <c r="T49" s="824"/>
      <c r="U49" s="614"/>
    </row>
    <row r="50" spans="1:21" s="7" customFormat="1" ht="15.75" customHeight="1" x14ac:dyDescent="0.2">
      <c r="A50" s="817" t="s">
        <v>5</v>
      </c>
      <c r="B50" s="818"/>
      <c r="C50" s="818"/>
      <c r="D50" s="818"/>
      <c r="E50" s="818"/>
      <c r="F50" s="818"/>
      <c r="G50" s="818"/>
      <c r="H50" s="818" t="s">
        <v>6</v>
      </c>
      <c r="I50" s="818"/>
      <c r="J50" s="818"/>
      <c r="K50" s="818"/>
      <c r="L50" s="818"/>
      <c r="M50" s="818" t="s">
        <v>7</v>
      </c>
      <c r="N50" s="818"/>
      <c r="O50" s="818"/>
      <c r="P50" s="818"/>
      <c r="Q50" s="818"/>
      <c r="R50" s="95"/>
      <c r="S50" s="720" t="s">
        <v>39</v>
      </c>
      <c r="T50" s="720"/>
      <c r="U50" s="614"/>
    </row>
    <row r="51" spans="1:21" s="14" customFormat="1" ht="15.75" customHeight="1" x14ac:dyDescent="0.2">
      <c r="A51" s="39" t="s">
        <v>8</v>
      </c>
      <c r="B51" s="265" t="s">
        <v>9</v>
      </c>
      <c r="C51" s="265" t="s">
        <v>20</v>
      </c>
      <c r="D51" s="265" t="s">
        <v>21</v>
      </c>
      <c r="E51" s="264" t="s">
        <v>24</v>
      </c>
      <c r="F51" s="263" t="s">
        <v>11</v>
      </c>
      <c r="G51" s="263" t="s">
        <v>12</v>
      </c>
      <c r="H51" s="263" t="s">
        <v>13</v>
      </c>
      <c r="I51" s="263" t="s">
        <v>19</v>
      </c>
      <c r="J51" s="263" t="s">
        <v>14</v>
      </c>
      <c r="K51" s="263" t="s">
        <v>15</v>
      </c>
      <c r="L51" s="263" t="s">
        <v>16</v>
      </c>
      <c r="M51" s="262" t="s">
        <v>13</v>
      </c>
      <c r="N51" s="261" t="s">
        <v>19</v>
      </c>
      <c r="O51" s="261" t="s">
        <v>14</v>
      </c>
      <c r="P51" s="261" t="s">
        <v>15</v>
      </c>
      <c r="Q51" s="260" t="s">
        <v>16</v>
      </c>
      <c r="R51" s="88" t="s">
        <v>4</v>
      </c>
      <c r="S51" s="86" t="s">
        <v>17</v>
      </c>
      <c r="T51" s="86" t="s">
        <v>18</v>
      </c>
      <c r="U51" s="614"/>
    </row>
    <row r="52" spans="1:21" s="11" customFormat="1" ht="70.5" customHeight="1" x14ac:dyDescent="0.2">
      <c r="A52" s="59" t="s">
        <v>930</v>
      </c>
      <c r="B52" s="59" t="s">
        <v>929</v>
      </c>
      <c r="C52" s="722"/>
      <c r="D52" s="828" t="s">
        <v>843</v>
      </c>
      <c r="E52" s="54" t="s">
        <v>928</v>
      </c>
      <c r="F52" s="48">
        <v>72</v>
      </c>
      <c r="G52" s="48">
        <v>12</v>
      </c>
      <c r="H52" s="51">
        <v>7</v>
      </c>
      <c r="I52" s="51">
        <v>10.75</v>
      </c>
      <c r="J52" s="51">
        <v>10.75</v>
      </c>
      <c r="K52" s="51">
        <v>7.75</v>
      </c>
      <c r="L52" s="51">
        <f>(K52*J52*I52)/1728</f>
        <v>0.5182924623842593</v>
      </c>
      <c r="M52" s="51">
        <v>1</v>
      </c>
      <c r="N52" s="51">
        <v>10.25</v>
      </c>
      <c r="O52" s="51">
        <v>7</v>
      </c>
      <c r="P52" s="51">
        <v>2.5</v>
      </c>
      <c r="Q52" s="51">
        <f>(P52*O52*N52)/1728</f>
        <v>0.10380497685185185</v>
      </c>
      <c r="R52" s="73" t="s">
        <v>23</v>
      </c>
      <c r="S52" s="72">
        <v>0.8</v>
      </c>
      <c r="T52" s="72">
        <f>S52*F52</f>
        <v>57.6</v>
      </c>
      <c r="U52" s="614"/>
    </row>
    <row r="53" spans="1:21" s="81" customFormat="1" ht="15.75" x14ac:dyDescent="0.2">
      <c r="A53" s="259" t="s">
        <v>927</v>
      </c>
      <c r="B53" s="77" t="s">
        <v>926</v>
      </c>
      <c r="C53" s="723"/>
      <c r="D53" s="755"/>
      <c r="E53" s="273">
        <v>786309223042</v>
      </c>
      <c r="F53" s="257">
        <v>12</v>
      </c>
      <c r="G53" s="819" t="s">
        <v>458</v>
      </c>
      <c r="H53" s="820"/>
      <c r="I53" s="820"/>
      <c r="J53" s="820"/>
      <c r="K53" s="820"/>
      <c r="L53" s="820"/>
      <c r="M53" s="820"/>
      <c r="N53" s="820"/>
      <c r="O53" s="820"/>
      <c r="P53" s="820"/>
      <c r="Q53" s="820"/>
      <c r="R53" s="820"/>
      <c r="S53" s="820"/>
      <c r="T53" s="820"/>
      <c r="U53" s="614"/>
    </row>
    <row r="54" spans="1:21" s="81" customFormat="1" ht="15.75" x14ac:dyDescent="0.2">
      <c r="A54" s="259" t="s">
        <v>925</v>
      </c>
      <c r="B54" s="77" t="s">
        <v>876</v>
      </c>
      <c r="C54" s="723"/>
      <c r="D54" s="755"/>
      <c r="E54" s="273">
        <v>786309223042</v>
      </c>
      <c r="F54" s="257">
        <v>12</v>
      </c>
      <c r="G54" s="821"/>
      <c r="H54" s="822"/>
      <c r="I54" s="822"/>
      <c r="J54" s="822"/>
      <c r="K54" s="822"/>
      <c r="L54" s="822"/>
      <c r="M54" s="822"/>
      <c r="N54" s="822"/>
      <c r="O54" s="822"/>
      <c r="P54" s="822"/>
      <c r="Q54" s="822"/>
      <c r="R54" s="822"/>
      <c r="S54" s="822"/>
      <c r="T54" s="822"/>
      <c r="U54" s="614"/>
    </row>
    <row r="55" spans="1:21" s="81" customFormat="1" ht="15.75" x14ac:dyDescent="0.2">
      <c r="A55" s="259" t="s">
        <v>924</v>
      </c>
      <c r="B55" s="77" t="s">
        <v>866</v>
      </c>
      <c r="C55" s="723"/>
      <c r="D55" s="755"/>
      <c r="E55" s="273">
        <v>786309223042</v>
      </c>
      <c r="F55" s="257">
        <v>12</v>
      </c>
      <c r="G55" s="821"/>
      <c r="H55" s="822"/>
      <c r="I55" s="822"/>
      <c r="J55" s="822"/>
      <c r="K55" s="822"/>
      <c r="L55" s="822"/>
      <c r="M55" s="822"/>
      <c r="N55" s="822"/>
      <c r="O55" s="822"/>
      <c r="P55" s="822"/>
      <c r="Q55" s="822"/>
      <c r="R55" s="822"/>
      <c r="S55" s="822"/>
      <c r="T55" s="822"/>
      <c r="U55" s="614"/>
    </row>
    <row r="56" spans="1:21" s="81" customFormat="1" ht="15.75" x14ac:dyDescent="0.2">
      <c r="A56" s="259" t="s">
        <v>923</v>
      </c>
      <c r="B56" s="77" t="s">
        <v>860</v>
      </c>
      <c r="C56" s="723"/>
      <c r="D56" s="755"/>
      <c r="E56" s="273">
        <v>786309223042</v>
      </c>
      <c r="F56" s="257">
        <v>12</v>
      </c>
      <c r="G56" s="821"/>
      <c r="H56" s="822"/>
      <c r="I56" s="822"/>
      <c r="J56" s="822"/>
      <c r="K56" s="822"/>
      <c r="L56" s="822"/>
      <c r="M56" s="822"/>
      <c r="N56" s="822"/>
      <c r="O56" s="822"/>
      <c r="P56" s="822"/>
      <c r="Q56" s="822"/>
      <c r="R56" s="822"/>
      <c r="S56" s="822"/>
      <c r="T56" s="822"/>
      <c r="U56" s="614"/>
    </row>
    <row r="57" spans="1:21" s="81" customFormat="1" ht="15.75" x14ac:dyDescent="0.2">
      <c r="A57" s="259" t="s">
        <v>922</v>
      </c>
      <c r="B57" s="77" t="s">
        <v>921</v>
      </c>
      <c r="C57" s="723"/>
      <c r="D57" s="755"/>
      <c r="E57" s="273">
        <v>786309223042</v>
      </c>
      <c r="F57" s="257">
        <v>12</v>
      </c>
      <c r="G57" s="821"/>
      <c r="H57" s="822"/>
      <c r="I57" s="822"/>
      <c r="J57" s="822"/>
      <c r="K57" s="822"/>
      <c r="L57" s="822"/>
      <c r="M57" s="822"/>
      <c r="N57" s="822"/>
      <c r="O57" s="822"/>
      <c r="P57" s="822"/>
      <c r="Q57" s="822"/>
      <c r="R57" s="822"/>
      <c r="S57" s="822"/>
      <c r="T57" s="822"/>
      <c r="U57" s="614"/>
    </row>
    <row r="58" spans="1:21" s="81" customFormat="1" ht="15.75" x14ac:dyDescent="0.2">
      <c r="A58" s="259" t="s">
        <v>920</v>
      </c>
      <c r="B58" s="77" t="s">
        <v>919</v>
      </c>
      <c r="C58" s="724"/>
      <c r="D58" s="756"/>
      <c r="E58" s="273">
        <v>786309223042</v>
      </c>
      <c r="F58" s="257">
        <v>12</v>
      </c>
      <c r="G58" s="823"/>
      <c r="H58" s="824"/>
      <c r="I58" s="824"/>
      <c r="J58" s="824"/>
      <c r="K58" s="824"/>
      <c r="L58" s="824"/>
      <c r="M58" s="824"/>
      <c r="N58" s="824"/>
      <c r="O58" s="824"/>
      <c r="P58" s="824"/>
      <c r="Q58" s="824"/>
      <c r="R58" s="824"/>
      <c r="S58" s="824"/>
      <c r="T58" s="824"/>
      <c r="U58" s="614"/>
    </row>
    <row r="59" spans="1:21" s="11" customFormat="1" ht="70.5" customHeight="1" x14ac:dyDescent="0.2">
      <c r="A59" s="59" t="s">
        <v>918</v>
      </c>
      <c r="B59" s="59" t="s">
        <v>917</v>
      </c>
      <c r="C59" s="722"/>
      <c r="D59" s="828" t="s">
        <v>843</v>
      </c>
      <c r="E59" s="54" t="s">
        <v>916</v>
      </c>
      <c r="F59" s="48">
        <v>72</v>
      </c>
      <c r="G59" s="48">
        <v>12</v>
      </c>
      <c r="H59" s="51">
        <v>7</v>
      </c>
      <c r="I59" s="51">
        <v>10.75</v>
      </c>
      <c r="J59" s="51">
        <v>10.75</v>
      </c>
      <c r="K59" s="51">
        <v>7.75</v>
      </c>
      <c r="L59" s="51">
        <f>(K59*J59*I59)/1728</f>
        <v>0.5182924623842593</v>
      </c>
      <c r="M59" s="51">
        <v>1</v>
      </c>
      <c r="N59" s="51">
        <v>10.25</v>
      </c>
      <c r="O59" s="51">
        <v>7</v>
      </c>
      <c r="P59" s="51">
        <v>2.5</v>
      </c>
      <c r="Q59" s="51">
        <f>(P59*O59*N59)/1728</f>
        <v>0.10380497685185185</v>
      </c>
      <c r="R59" s="73" t="s">
        <v>23</v>
      </c>
      <c r="S59" s="72">
        <v>0.8</v>
      </c>
      <c r="T59" s="72">
        <f>S59*F59</f>
        <v>57.6</v>
      </c>
      <c r="U59" s="614"/>
    </row>
    <row r="60" spans="1:21" s="81" customFormat="1" ht="15.75" x14ac:dyDescent="0.2">
      <c r="A60" s="259" t="s">
        <v>915</v>
      </c>
      <c r="B60" s="77" t="s">
        <v>914</v>
      </c>
      <c r="C60" s="723"/>
      <c r="D60" s="755"/>
      <c r="E60" s="273">
        <v>786309223073</v>
      </c>
      <c r="F60" s="257">
        <v>12</v>
      </c>
      <c r="G60" s="819" t="s">
        <v>458</v>
      </c>
      <c r="H60" s="820"/>
      <c r="I60" s="820"/>
      <c r="J60" s="820"/>
      <c r="K60" s="820"/>
      <c r="L60" s="820"/>
      <c r="M60" s="820"/>
      <c r="N60" s="820"/>
      <c r="O60" s="820"/>
      <c r="P60" s="820"/>
      <c r="Q60" s="820"/>
      <c r="R60" s="820"/>
      <c r="S60" s="820"/>
      <c r="T60" s="820"/>
      <c r="U60" s="614"/>
    </row>
    <row r="61" spans="1:21" s="81" customFormat="1" ht="15.75" x14ac:dyDescent="0.2">
      <c r="A61" s="259" t="s">
        <v>913</v>
      </c>
      <c r="B61" s="77" t="s">
        <v>912</v>
      </c>
      <c r="C61" s="723"/>
      <c r="D61" s="755"/>
      <c r="E61" s="273">
        <v>786309223073</v>
      </c>
      <c r="F61" s="257">
        <v>12</v>
      </c>
      <c r="G61" s="821"/>
      <c r="H61" s="822"/>
      <c r="I61" s="822"/>
      <c r="J61" s="822"/>
      <c r="K61" s="822"/>
      <c r="L61" s="822"/>
      <c r="M61" s="822"/>
      <c r="N61" s="822"/>
      <c r="O61" s="822"/>
      <c r="P61" s="822"/>
      <c r="Q61" s="822"/>
      <c r="R61" s="822"/>
      <c r="S61" s="822"/>
      <c r="T61" s="822"/>
      <c r="U61" s="614"/>
    </row>
    <row r="62" spans="1:21" s="81" customFormat="1" ht="15.75" x14ac:dyDescent="0.2">
      <c r="A62" s="259" t="s">
        <v>911</v>
      </c>
      <c r="B62" s="77" t="s">
        <v>910</v>
      </c>
      <c r="C62" s="723"/>
      <c r="D62" s="755"/>
      <c r="E62" s="273">
        <v>786309223073</v>
      </c>
      <c r="F62" s="257">
        <v>12</v>
      </c>
      <c r="G62" s="821"/>
      <c r="H62" s="822"/>
      <c r="I62" s="822"/>
      <c r="J62" s="822"/>
      <c r="K62" s="822"/>
      <c r="L62" s="822"/>
      <c r="M62" s="822"/>
      <c r="N62" s="822"/>
      <c r="O62" s="822"/>
      <c r="P62" s="822"/>
      <c r="Q62" s="822"/>
      <c r="R62" s="822"/>
      <c r="S62" s="822"/>
      <c r="T62" s="822"/>
      <c r="U62" s="614"/>
    </row>
    <row r="63" spans="1:21" s="81" customFormat="1" ht="15.75" x14ac:dyDescent="0.2">
      <c r="A63" s="259" t="s">
        <v>909</v>
      </c>
      <c r="B63" s="77" t="s">
        <v>908</v>
      </c>
      <c r="C63" s="723"/>
      <c r="D63" s="755"/>
      <c r="E63" s="273">
        <v>786309223073</v>
      </c>
      <c r="F63" s="257">
        <v>12</v>
      </c>
      <c r="G63" s="821"/>
      <c r="H63" s="822"/>
      <c r="I63" s="822"/>
      <c r="J63" s="822"/>
      <c r="K63" s="822"/>
      <c r="L63" s="822"/>
      <c r="M63" s="822"/>
      <c r="N63" s="822"/>
      <c r="O63" s="822"/>
      <c r="P63" s="822"/>
      <c r="Q63" s="822"/>
      <c r="R63" s="822"/>
      <c r="S63" s="822"/>
      <c r="T63" s="822"/>
      <c r="U63" s="614"/>
    </row>
    <row r="64" spans="1:21" s="81" customFormat="1" ht="15.75" x14ac:dyDescent="0.2">
      <c r="A64" s="259" t="s">
        <v>907</v>
      </c>
      <c r="B64" s="77" t="s">
        <v>906</v>
      </c>
      <c r="C64" s="723"/>
      <c r="D64" s="755"/>
      <c r="E64" s="273">
        <v>786309223073</v>
      </c>
      <c r="F64" s="257">
        <v>12</v>
      </c>
      <c r="G64" s="821"/>
      <c r="H64" s="822"/>
      <c r="I64" s="822"/>
      <c r="J64" s="822"/>
      <c r="K64" s="822"/>
      <c r="L64" s="822"/>
      <c r="M64" s="822"/>
      <c r="N64" s="822"/>
      <c r="O64" s="822"/>
      <c r="P64" s="822"/>
      <c r="Q64" s="822"/>
      <c r="R64" s="822"/>
      <c r="S64" s="822"/>
      <c r="T64" s="822"/>
      <c r="U64" s="614"/>
    </row>
    <row r="65" spans="1:21" s="81" customFormat="1" ht="15.75" x14ac:dyDescent="0.2">
      <c r="A65" s="259" t="s">
        <v>905</v>
      </c>
      <c r="B65" s="77" t="s">
        <v>904</v>
      </c>
      <c r="C65" s="724"/>
      <c r="D65" s="756"/>
      <c r="E65" s="273">
        <v>786309223073</v>
      </c>
      <c r="F65" s="257">
        <v>12</v>
      </c>
      <c r="G65" s="823"/>
      <c r="H65" s="824"/>
      <c r="I65" s="824"/>
      <c r="J65" s="824"/>
      <c r="K65" s="824"/>
      <c r="L65" s="824"/>
      <c r="M65" s="824"/>
      <c r="N65" s="824"/>
      <c r="O65" s="824"/>
      <c r="P65" s="824"/>
      <c r="Q65" s="824"/>
      <c r="R65" s="824"/>
      <c r="S65" s="824"/>
      <c r="T65" s="824"/>
      <c r="U65" s="614"/>
    </row>
    <row r="66" spans="1:21" s="11" customFormat="1" ht="70.5" customHeight="1" x14ac:dyDescent="0.2">
      <c r="A66" s="59" t="s">
        <v>903</v>
      </c>
      <c r="B66" s="59" t="s">
        <v>902</v>
      </c>
      <c r="C66" s="722"/>
      <c r="D66" s="828" t="s">
        <v>843</v>
      </c>
      <c r="E66" s="54" t="s">
        <v>901</v>
      </c>
      <c r="F66" s="48">
        <v>72</v>
      </c>
      <c r="G66" s="48">
        <v>12</v>
      </c>
      <c r="H66" s="51">
        <v>7</v>
      </c>
      <c r="I66" s="51">
        <v>10.75</v>
      </c>
      <c r="J66" s="51">
        <v>10.75</v>
      </c>
      <c r="K66" s="51">
        <v>7.75</v>
      </c>
      <c r="L66" s="51">
        <f>(K66*J66*I66)/1728</f>
        <v>0.5182924623842593</v>
      </c>
      <c r="M66" s="51">
        <v>1</v>
      </c>
      <c r="N66" s="51">
        <v>10.25</v>
      </c>
      <c r="O66" s="51">
        <v>7</v>
      </c>
      <c r="P66" s="51">
        <v>2.5</v>
      </c>
      <c r="Q66" s="51">
        <f>(P66*O66*N66)/1728</f>
        <v>0.10380497685185185</v>
      </c>
      <c r="R66" s="73" t="s">
        <v>23</v>
      </c>
      <c r="S66" s="72">
        <v>0.8</v>
      </c>
      <c r="T66" s="72">
        <f>S66*F66</f>
        <v>57.6</v>
      </c>
      <c r="U66" s="614"/>
    </row>
    <row r="67" spans="1:21" s="81" customFormat="1" ht="15.75" x14ac:dyDescent="0.2">
      <c r="A67" s="259" t="s">
        <v>900</v>
      </c>
      <c r="B67" s="77" t="s">
        <v>899</v>
      </c>
      <c r="C67" s="723"/>
      <c r="D67" s="755"/>
      <c r="E67" s="273">
        <v>786309223103</v>
      </c>
      <c r="F67" s="257">
        <v>12</v>
      </c>
      <c r="G67" s="819" t="s">
        <v>458</v>
      </c>
      <c r="H67" s="820"/>
      <c r="I67" s="820"/>
      <c r="J67" s="820"/>
      <c r="K67" s="820"/>
      <c r="L67" s="820"/>
      <c r="M67" s="820"/>
      <c r="N67" s="820"/>
      <c r="O67" s="820"/>
      <c r="P67" s="820"/>
      <c r="Q67" s="820"/>
      <c r="R67" s="820"/>
      <c r="S67" s="820"/>
      <c r="T67" s="820"/>
      <c r="U67" s="614"/>
    </row>
    <row r="68" spans="1:21" s="81" customFormat="1" ht="15.75" x14ac:dyDescent="0.2">
      <c r="A68" s="259" t="s">
        <v>898</v>
      </c>
      <c r="B68" s="77" t="s">
        <v>897</v>
      </c>
      <c r="C68" s="723"/>
      <c r="D68" s="755"/>
      <c r="E68" s="273">
        <v>786309223103</v>
      </c>
      <c r="F68" s="257">
        <v>12</v>
      </c>
      <c r="G68" s="821"/>
      <c r="H68" s="822"/>
      <c r="I68" s="822"/>
      <c r="J68" s="822"/>
      <c r="K68" s="822"/>
      <c r="L68" s="822"/>
      <c r="M68" s="822"/>
      <c r="N68" s="822"/>
      <c r="O68" s="822"/>
      <c r="P68" s="822"/>
      <c r="Q68" s="822"/>
      <c r="R68" s="822"/>
      <c r="S68" s="822"/>
      <c r="T68" s="822"/>
      <c r="U68" s="614"/>
    </row>
    <row r="69" spans="1:21" s="81" customFormat="1" ht="15.75" x14ac:dyDescent="0.2">
      <c r="A69" s="259" t="s">
        <v>896</v>
      </c>
      <c r="B69" s="77" t="s">
        <v>895</v>
      </c>
      <c r="C69" s="723"/>
      <c r="D69" s="755"/>
      <c r="E69" s="273">
        <v>786309223103</v>
      </c>
      <c r="F69" s="257">
        <v>12</v>
      </c>
      <c r="G69" s="821"/>
      <c r="H69" s="822"/>
      <c r="I69" s="822"/>
      <c r="J69" s="822"/>
      <c r="K69" s="822"/>
      <c r="L69" s="822"/>
      <c r="M69" s="822"/>
      <c r="N69" s="822"/>
      <c r="O69" s="822"/>
      <c r="P69" s="822"/>
      <c r="Q69" s="822"/>
      <c r="R69" s="822"/>
      <c r="S69" s="822"/>
      <c r="T69" s="822"/>
      <c r="U69" s="614"/>
    </row>
    <row r="70" spans="1:21" s="81" customFormat="1" ht="15.75" x14ac:dyDescent="0.2">
      <c r="A70" s="259" t="s">
        <v>894</v>
      </c>
      <c r="B70" s="77" t="s">
        <v>893</v>
      </c>
      <c r="C70" s="723"/>
      <c r="D70" s="755"/>
      <c r="E70" s="273">
        <v>786309223103</v>
      </c>
      <c r="F70" s="257">
        <v>12</v>
      </c>
      <c r="G70" s="821"/>
      <c r="H70" s="822"/>
      <c r="I70" s="822"/>
      <c r="J70" s="822"/>
      <c r="K70" s="822"/>
      <c r="L70" s="822"/>
      <c r="M70" s="822"/>
      <c r="N70" s="822"/>
      <c r="O70" s="822"/>
      <c r="P70" s="822"/>
      <c r="Q70" s="822"/>
      <c r="R70" s="822"/>
      <c r="S70" s="822"/>
      <c r="T70" s="822"/>
      <c r="U70" s="614"/>
    </row>
    <row r="71" spans="1:21" s="81" customFormat="1" ht="15.75" x14ac:dyDescent="0.2">
      <c r="A71" s="259" t="s">
        <v>892</v>
      </c>
      <c r="B71" s="77" t="s">
        <v>891</v>
      </c>
      <c r="C71" s="723"/>
      <c r="D71" s="755"/>
      <c r="E71" s="273">
        <v>786309223103</v>
      </c>
      <c r="F71" s="257">
        <v>12</v>
      </c>
      <c r="G71" s="821"/>
      <c r="H71" s="822"/>
      <c r="I71" s="822"/>
      <c r="J71" s="822"/>
      <c r="K71" s="822"/>
      <c r="L71" s="822"/>
      <c r="M71" s="822"/>
      <c r="N71" s="822"/>
      <c r="O71" s="822"/>
      <c r="P71" s="822"/>
      <c r="Q71" s="822"/>
      <c r="R71" s="822"/>
      <c r="S71" s="822"/>
      <c r="T71" s="822"/>
      <c r="U71" s="614"/>
    </row>
    <row r="72" spans="1:21" s="81" customFormat="1" ht="15.75" x14ac:dyDescent="0.2">
      <c r="A72" s="259" t="s">
        <v>890</v>
      </c>
      <c r="B72" s="77" t="s">
        <v>889</v>
      </c>
      <c r="C72" s="724"/>
      <c r="D72" s="756"/>
      <c r="E72" s="273">
        <v>786309223103</v>
      </c>
      <c r="F72" s="257">
        <v>12</v>
      </c>
      <c r="G72" s="823"/>
      <c r="H72" s="824"/>
      <c r="I72" s="824"/>
      <c r="J72" s="824"/>
      <c r="K72" s="824"/>
      <c r="L72" s="824"/>
      <c r="M72" s="824"/>
      <c r="N72" s="824"/>
      <c r="O72" s="824"/>
      <c r="P72" s="824"/>
      <c r="Q72" s="824"/>
      <c r="R72" s="824"/>
      <c r="S72" s="824"/>
      <c r="T72" s="824"/>
      <c r="U72" s="614"/>
    </row>
    <row r="73" spans="1:21" s="11" customFormat="1" ht="70.5" customHeight="1" x14ac:dyDescent="0.2">
      <c r="A73" s="59" t="s">
        <v>888</v>
      </c>
      <c r="B73" s="59" t="s">
        <v>887</v>
      </c>
      <c r="C73" s="722"/>
      <c r="D73" s="828" t="s">
        <v>843</v>
      </c>
      <c r="E73" s="54" t="s">
        <v>886</v>
      </c>
      <c r="F73" s="48">
        <v>72</v>
      </c>
      <c r="G73" s="48">
        <v>12</v>
      </c>
      <c r="H73" s="51">
        <v>7</v>
      </c>
      <c r="I73" s="51">
        <v>10.75</v>
      </c>
      <c r="J73" s="51">
        <v>10.75</v>
      </c>
      <c r="K73" s="51">
        <v>7.75</v>
      </c>
      <c r="L73" s="51">
        <f>(K73*J73*I73)/1728</f>
        <v>0.5182924623842593</v>
      </c>
      <c r="M73" s="51">
        <v>1</v>
      </c>
      <c r="N73" s="51">
        <v>10.25</v>
      </c>
      <c r="O73" s="51">
        <v>7</v>
      </c>
      <c r="P73" s="51">
        <v>2.5</v>
      </c>
      <c r="Q73" s="51">
        <f>(P73*O73*N73)/1728</f>
        <v>0.10380497685185185</v>
      </c>
      <c r="R73" s="73" t="s">
        <v>23</v>
      </c>
      <c r="S73" s="72">
        <v>0.8</v>
      </c>
      <c r="T73" s="72">
        <f>S73*F73</f>
        <v>57.6</v>
      </c>
      <c r="U73" s="614"/>
    </row>
    <row r="74" spans="1:21" s="81" customFormat="1" ht="15.75" x14ac:dyDescent="0.2">
      <c r="A74" s="259" t="s">
        <v>885</v>
      </c>
      <c r="B74" s="84" t="s">
        <v>884</v>
      </c>
      <c r="C74" s="723"/>
      <c r="D74" s="755"/>
      <c r="E74" s="273">
        <v>786309223233</v>
      </c>
      <c r="F74" s="257">
        <v>12</v>
      </c>
      <c r="G74" s="819" t="s">
        <v>458</v>
      </c>
      <c r="H74" s="820"/>
      <c r="I74" s="820"/>
      <c r="J74" s="820"/>
      <c r="K74" s="820"/>
      <c r="L74" s="820"/>
      <c r="M74" s="820"/>
      <c r="N74" s="820"/>
      <c r="O74" s="820"/>
      <c r="P74" s="820"/>
      <c r="Q74" s="820"/>
      <c r="R74" s="820"/>
      <c r="S74" s="820"/>
      <c r="T74" s="820"/>
      <c r="U74" s="614"/>
    </row>
    <row r="75" spans="1:21" s="81" customFormat="1" ht="15.75" x14ac:dyDescent="0.2">
      <c r="A75" s="259" t="s">
        <v>883</v>
      </c>
      <c r="B75" s="84" t="s">
        <v>882</v>
      </c>
      <c r="C75" s="723"/>
      <c r="D75" s="755"/>
      <c r="E75" s="273">
        <v>786309223233</v>
      </c>
      <c r="F75" s="257">
        <v>12</v>
      </c>
      <c r="G75" s="821"/>
      <c r="H75" s="822"/>
      <c r="I75" s="822"/>
      <c r="J75" s="822"/>
      <c r="K75" s="822"/>
      <c r="L75" s="822"/>
      <c r="M75" s="822"/>
      <c r="N75" s="822"/>
      <c r="O75" s="822"/>
      <c r="P75" s="822"/>
      <c r="Q75" s="822"/>
      <c r="R75" s="822"/>
      <c r="S75" s="822"/>
      <c r="T75" s="822"/>
      <c r="U75" s="614"/>
    </row>
    <row r="76" spans="1:21" s="81" customFormat="1" ht="15.75" x14ac:dyDescent="0.2">
      <c r="A76" s="259" t="s">
        <v>881</v>
      </c>
      <c r="B76" s="84" t="s">
        <v>880</v>
      </c>
      <c r="C76" s="723"/>
      <c r="D76" s="755"/>
      <c r="E76" s="273">
        <v>786309223233</v>
      </c>
      <c r="F76" s="257">
        <v>12</v>
      </c>
      <c r="G76" s="821"/>
      <c r="H76" s="822"/>
      <c r="I76" s="822"/>
      <c r="J76" s="822"/>
      <c r="K76" s="822"/>
      <c r="L76" s="822"/>
      <c r="M76" s="822"/>
      <c r="N76" s="822"/>
      <c r="O76" s="822"/>
      <c r="P76" s="822"/>
      <c r="Q76" s="822"/>
      <c r="R76" s="822"/>
      <c r="S76" s="822"/>
      <c r="T76" s="822"/>
      <c r="U76" s="614"/>
    </row>
    <row r="77" spans="1:21" s="81" customFormat="1" ht="15.75" x14ac:dyDescent="0.2">
      <c r="A77" s="259" t="s">
        <v>879</v>
      </c>
      <c r="B77" s="84" t="s">
        <v>878</v>
      </c>
      <c r="C77" s="723"/>
      <c r="D77" s="755"/>
      <c r="E77" s="273">
        <v>786309223233</v>
      </c>
      <c r="F77" s="257">
        <v>12</v>
      </c>
      <c r="G77" s="821"/>
      <c r="H77" s="822"/>
      <c r="I77" s="822"/>
      <c r="J77" s="822"/>
      <c r="K77" s="822"/>
      <c r="L77" s="822"/>
      <c r="M77" s="822"/>
      <c r="N77" s="822"/>
      <c r="O77" s="822"/>
      <c r="P77" s="822"/>
      <c r="Q77" s="822"/>
      <c r="R77" s="822"/>
      <c r="S77" s="822"/>
      <c r="T77" s="822"/>
      <c r="U77" s="614"/>
    </row>
    <row r="78" spans="1:21" s="81" customFormat="1" ht="15.75" x14ac:dyDescent="0.2">
      <c r="A78" s="259" t="s">
        <v>877</v>
      </c>
      <c r="B78" s="84" t="s">
        <v>876</v>
      </c>
      <c r="C78" s="723"/>
      <c r="D78" s="755"/>
      <c r="E78" s="273">
        <v>786309223233</v>
      </c>
      <c r="F78" s="257">
        <v>12</v>
      </c>
      <c r="G78" s="821"/>
      <c r="H78" s="822"/>
      <c r="I78" s="822"/>
      <c r="J78" s="822"/>
      <c r="K78" s="822"/>
      <c r="L78" s="822"/>
      <c r="M78" s="822"/>
      <c r="N78" s="822"/>
      <c r="O78" s="822"/>
      <c r="P78" s="822"/>
      <c r="Q78" s="822"/>
      <c r="R78" s="822"/>
      <c r="S78" s="822"/>
      <c r="T78" s="822"/>
      <c r="U78" s="614"/>
    </row>
    <row r="79" spans="1:21" s="81" customFormat="1" ht="15.75" x14ac:dyDescent="0.2">
      <c r="A79" s="259" t="s">
        <v>875</v>
      </c>
      <c r="B79" s="84" t="s">
        <v>874</v>
      </c>
      <c r="C79" s="724"/>
      <c r="D79" s="756"/>
      <c r="E79" s="273">
        <v>786309223233</v>
      </c>
      <c r="F79" s="257">
        <v>12</v>
      </c>
      <c r="G79" s="823"/>
      <c r="H79" s="824"/>
      <c r="I79" s="824"/>
      <c r="J79" s="824"/>
      <c r="K79" s="824"/>
      <c r="L79" s="824"/>
      <c r="M79" s="824"/>
      <c r="N79" s="824"/>
      <c r="O79" s="824"/>
      <c r="P79" s="824"/>
      <c r="Q79" s="824"/>
      <c r="R79" s="824"/>
      <c r="S79" s="824"/>
      <c r="T79" s="824"/>
      <c r="U79" s="614"/>
    </row>
    <row r="80" spans="1:21" s="11" customFormat="1" ht="70.5" customHeight="1" x14ac:dyDescent="0.2">
      <c r="A80" s="59" t="s">
        <v>873</v>
      </c>
      <c r="B80" s="59" t="s">
        <v>872</v>
      </c>
      <c r="C80" s="722"/>
      <c r="D80" s="828" t="s">
        <v>843</v>
      </c>
      <c r="E80" s="54" t="s">
        <v>871</v>
      </c>
      <c r="F80" s="48">
        <v>72</v>
      </c>
      <c r="G80" s="48">
        <v>12</v>
      </c>
      <c r="H80" s="51">
        <v>7</v>
      </c>
      <c r="I80" s="51">
        <v>10.75</v>
      </c>
      <c r="J80" s="51">
        <v>10.75</v>
      </c>
      <c r="K80" s="51">
        <v>7.75</v>
      </c>
      <c r="L80" s="51">
        <f>(K80*J80*I80)/1728</f>
        <v>0.5182924623842593</v>
      </c>
      <c r="M80" s="51">
        <v>1</v>
      </c>
      <c r="N80" s="51">
        <v>10.25</v>
      </c>
      <c r="O80" s="51">
        <v>7</v>
      </c>
      <c r="P80" s="51">
        <v>2.5</v>
      </c>
      <c r="Q80" s="51">
        <f>(P80*O80*N80)/1728</f>
        <v>0.10380497685185185</v>
      </c>
      <c r="R80" s="73" t="s">
        <v>23</v>
      </c>
      <c r="S80" s="72">
        <v>0.8</v>
      </c>
      <c r="T80" s="72">
        <f>S80*F80</f>
        <v>57.6</v>
      </c>
      <c r="U80" s="614"/>
    </row>
    <row r="81" spans="1:21" s="81" customFormat="1" ht="15.75" x14ac:dyDescent="0.2">
      <c r="A81" s="259" t="s">
        <v>870</v>
      </c>
      <c r="B81" s="84" t="s">
        <v>852</v>
      </c>
      <c r="C81" s="723"/>
      <c r="D81" s="755"/>
      <c r="E81" s="258">
        <v>786309223257</v>
      </c>
      <c r="F81" s="257">
        <v>12</v>
      </c>
      <c r="G81" s="819" t="s">
        <v>458</v>
      </c>
      <c r="H81" s="820"/>
      <c r="I81" s="820"/>
      <c r="J81" s="820"/>
      <c r="K81" s="820"/>
      <c r="L81" s="820"/>
      <c r="M81" s="820"/>
      <c r="N81" s="820"/>
      <c r="O81" s="820"/>
      <c r="P81" s="820"/>
      <c r="Q81" s="820"/>
      <c r="R81" s="820"/>
      <c r="S81" s="820"/>
      <c r="T81" s="820"/>
      <c r="U81" s="614"/>
    </row>
    <row r="82" spans="1:21" s="81" customFormat="1" ht="15.75" x14ac:dyDescent="0.2">
      <c r="A82" s="259" t="s">
        <v>869</v>
      </c>
      <c r="B82" s="84" t="s">
        <v>868</v>
      </c>
      <c r="C82" s="723"/>
      <c r="D82" s="755"/>
      <c r="E82" s="258">
        <v>786309223257</v>
      </c>
      <c r="F82" s="257">
        <v>12</v>
      </c>
      <c r="G82" s="821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614"/>
    </row>
    <row r="83" spans="1:21" s="81" customFormat="1" ht="15.75" x14ac:dyDescent="0.2">
      <c r="A83" s="259" t="s">
        <v>867</v>
      </c>
      <c r="B83" s="84" t="s">
        <v>866</v>
      </c>
      <c r="C83" s="723"/>
      <c r="D83" s="755"/>
      <c r="E83" s="258">
        <v>786309223257</v>
      </c>
      <c r="F83" s="257">
        <v>12</v>
      </c>
      <c r="G83" s="821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614"/>
    </row>
    <row r="84" spans="1:21" s="81" customFormat="1" ht="15.75" x14ac:dyDescent="0.2">
      <c r="A84" s="259" t="s">
        <v>865</v>
      </c>
      <c r="B84" s="84" t="s">
        <v>864</v>
      </c>
      <c r="C84" s="723"/>
      <c r="D84" s="755"/>
      <c r="E84" s="258">
        <v>786309223257</v>
      </c>
      <c r="F84" s="257">
        <v>12</v>
      </c>
      <c r="G84" s="821"/>
      <c r="H84" s="822"/>
      <c r="I84" s="822"/>
      <c r="J84" s="822"/>
      <c r="K84" s="822"/>
      <c r="L84" s="822"/>
      <c r="M84" s="822"/>
      <c r="N84" s="822"/>
      <c r="O84" s="822"/>
      <c r="P84" s="822"/>
      <c r="Q84" s="822"/>
      <c r="R84" s="822"/>
      <c r="S84" s="822"/>
      <c r="T84" s="822"/>
      <c r="U84" s="614"/>
    </row>
    <row r="85" spans="1:21" s="81" customFormat="1" ht="15.75" x14ac:dyDescent="0.2">
      <c r="A85" s="259" t="s">
        <v>863</v>
      </c>
      <c r="B85" s="84" t="s">
        <v>862</v>
      </c>
      <c r="C85" s="723"/>
      <c r="D85" s="755"/>
      <c r="E85" s="258">
        <v>786309223257</v>
      </c>
      <c r="F85" s="257">
        <v>12</v>
      </c>
      <c r="G85" s="821"/>
      <c r="H85" s="822"/>
      <c r="I85" s="822"/>
      <c r="J85" s="822"/>
      <c r="K85" s="822"/>
      <c r="L85" s="822"/>
      <c r="M85" s="822"/>
      <c r="N85" s="822"/>
      <c r="O85" s="822"/>
      <c r="P85" s="822"/>
      <c r="Q85" s="822"/>
      <c r="R85" s="822"/>
      <c r="S85" s="822"/>
      <c r="T85" s="822"/>
      <c r="U85" s="614"/>
    </row>
    <row r="86" spans="1:21" s="81" customFormat="1" ht="15.75" x14ac:dyDescent="0.2">
      <c r="A86" s="259" t="s">
        <v>861</v>
      </c>
      <c r="B86" s="84" t="s">
        <v>860</v>
      </c>
      <c r="C86" s="724"/>
      <c r="D86" s="756"/>
      <c r="E86" s="258">
        <v>786309223257</v>
      </c>
      <c r="F86" s="257">
        <v>12</v>
      </c>
      <c r="G86" s="823"/>
      <c r="H86" s="824"/>
      <c r="I86" s="824"/>
      <c r="J86" s="824"/>
      <c r="K86" s="824"/>
      <c r="L86" s="824"/>
      <c r="M86" s="824"/>
      <c r="N86" s="824"/>
      <c r="O86" s="824"/>
      <c r="P86" s="824"/>
      <c r="Q86" s="824"/>
      <c r="R86" s="824"/>
      <c r="S86" s="824"/>
      <c r="T86" s="824"/>
      <c r="U86" s="614"/>
    </row>
    <row r="87" spans="1:21" s="11" customFormat="1" ht="70.5" customHeight="1" x14ac:dyDescent="0.2">
      <c r="A87" s="59" t="s">
        <v>859</v>
      </c>
      <c r="B87" s="59" t="s">
        <v>858</v>
      </c>
      <c r="C87" s="722"/>
      <c r="D87" s="828" t="s">
        <v>843</v>
      </c>
      <c r="E87" s="54" t="s">
        <v>857</v>
      </c>
      <c r="F87" s="48">
        <v>72</v>
      </c>
      <c r="G87" s="48">
        <v>12</v>
      </c>
      <c r="H87" s="51">
        <v>7</v>
      </c>
      <c r="I87" s="51">
        <v>10.75</v>
      </c>
      <c r="J87" s="51">
        <v>10.75</v>
      </c>
      <c r="K87" s="51">
        <v>7.75</v>
      </c>
      <c r="L87" s="51">
        <f>(K87*J87*I87)/1728</f>
        <v>0.5182924623842593</v>
      </c>
      <c r="M87" s="51">
        <v>1</v>
      </c>
      <c r="N87" s="51">
        <v>10.25</v>
      </c>
      <c r="O87" s="51">
        <v>7</v>
      </c>
      <c r="P87" s="51">
        <v>2.5</v>
      </c>
      <c r="Q87" s="51">
        <f>(P87*O87*N87)/1728</f>
        <v>0.10380497685185185</v>
      </c>
      <c r="R87" s="73" t="s">
        <v>23</v>
      </c>
      <c r="S87" s="72">
        <v>0.8</v>
      </c>
      <c r="T87" s="72">
        <f>S87*F87</f>
        <v>57.6</v>
      </c>
      <c r="U87" s="614"/>
    </row>
    <row r="88" spans="1:21" s="81" customFormat="1" ht="15.75" x14ac:dyDescent="0.2">
      <c r="A88" s="259" t="s">
        <v>856</v>
      </c>
      <c r="B88" s="84" t="s">
        <v>834</v>
      </c>
      <c r="C88" s="723"/>
      <c r="D88" s="755"/>
      <c r="E88" s="273">
        <v>786309223288</v>
      </c>
      <c r="F88" s="257">
        <v>12</v>
      </c>
      <c r="G88" s="819" t="s">
        <v>458</v>
      </c>
      <c r="H88" s="820"/>
      <c r="I88" s="820"/>
      <c r="J88" s="820"/>
      <c r="K88" s="820"/>
      <c r="L88" s="820"/>
      <c r="M88" s="820"/>
      <c r="N88" s="820"/>
      <c r="O88" s="820"/>
      <c r="P88" s="820"/>
      <c r="Q88" s="820"/>
      <c r="R88" s="820"/>
      <c r="S88" s="820"/>
      <c r="T88" s="820"/>
      <c r="U88" s="614"/>
    </row>
    <row r="89" spans="1:21" s="81" customFormat="1" ht="15.75" x14ac:dyDescent="0.2">
      <c r="A89" s="259" t="s">
        <v>855</v>
      </c>
      <c r="B89" s="84" t="s">
        <v>854</v>
      </c>
      <c r="C89" s="723"/>
      <c r="D89" s="755"/>
      <c r="E89" s="273">
        <v>786309223288</v>
      </c>
      <c r="F89" s="257">
        <v>12</v>
      </c>
      <c r="G89" s="821"/>
      <c r="H89" s="822"/>
      <c r="I89" s="822"/>
      <c r="J89" s="822"/>
      <c r="K89" s="822"/>
      <c r="L89" s="822"/>
      <c r="M89" s="822"/>
      <c r="N89" s="822"/>
      <c r="O89" s="822"/>
      <c r="P89" s="822"/>
      <c r="Q89" s="822"/>
      <c r="R89" s="822"/>
      <c r="S89" s="822"/>
      <c r="T89" s="822"/>
      <c r="U89" s="614"/>
    </row>
    <row r="90" spans="1:21" s="81" customFormat="1" ht="15.75" x14ac:dyDescent="0.2">
      <c r="A90" s="259" t="s">
        <v>853</v>
      </c>
      <c r="B90" s="84" t="s">
        <v>852</v>
      </c>
      <c r="C90" s="723"/>
      <c r="D90" s="755"/>
      <c r="E90" s="273">
        <v>786309223288</v>
      </c>
      <c r="F90" s="257">
        <v>12</v>
      </c>
      <c r="G90" s="821"/>
      <c r="H90" s="822"/>
      <c r="I90" s="822"/>
      <c r="J90" s="822"/>
      <c r="K90" s="822"/>
      <c r="L90" s="822"/>
      <c r="M90" s="822"/>
      <c r="N90" s="822"/>
      <c r="O90" s="822"/>
      <c r="P90" s="822"/>
      <c r="Q90" s="822"/>
      <c r="R90" s="822"/>
      <c r="S90" s="822"/>
      <c r="T90" s="822"/>
      <c r="U90" s="614"/>
    </row>
    <row r="91" spans="1:21" s="81" customFormat="1" ht="15.75" x14ac:dyDescent="0.2">
      <c r="A91" s="259" t="s">
        <v>851</v>
      </c>
      <c r="B91" s="84" t="s">
        <v>850</v>
      </c>
      <c r="C91" s="723"/>
      <c r="D91" s="755"/>
      <c r="E91" s="273">
        <v>786309223288</v>
      </c>
      <c r="F91" s="257">
        <v>12</v>
      </c>
      <c r="G91" s="821"/>
      <c r="H91" s="822"/>
      <c r="I91" s="822"/>
      <c r="J91" s="822"/>
      <c r="K91" s="822"/>
      <c r="L91" s="822"/>
      <c r="M91" s="822"/>
      <c r="N91" s="822"/>
      <c r="O91" s="822"/>
      <c r="P91" s="822"/>
      <c r="Q91" s="822"/>
      <c r="R91" s="822"/>
      <c r="S91" s="822"/>
      <c r="T91" s="822"/>
      <c r="U91" s="614"/>
    </row>
    <row r="92" spans="1:21" s="81" customFormat="1" ht="15.75" x14ac:dyDescent="0.2">
      <c r="A92" s="259" t="s">
        <v>849</v>
      </c>
      <c r="B92" s="84" t="s">
        <v>848</v>
      </c>
      <c r="C92" s="723"/>
      <c r="D92" s="755"/>
      <c r="E92" s="273">
        <v>786309223288</v>
      </c>
      <c r="F92" s="257">
        <v>12</v>
      </c>
      <c r="G92" s="821"/>
      <c r="H92" s="822"/>
      <c r="I92" s="822"/>
      <c r="J92" s="822"/>
      <c r="K92" s="822"/>
      <c r="L92" s="822"/>
      <c r="M92" s="822"/>
      <c r="N92" s="822"/>
      <c r="O92" s="822"/>
      <c r="P92" s="822"/>
      <c r="Q92" s="822"/>
      <c r="R92" s="822"/>
      <c r="S92" s="822"/>
      <c r="T92" s="822"/>
      <c r="U92" s="614"/>
    </row>
    <row r="93" spans="1:21" s="81" customFormat="1" ht="15.75" x14ac:dyDescent="0.2">
      <c r="A93" s="259" t="s">
        <v>847</v>
      </c>
      <c r="B93" s="84" t="s">
        <v>846</v>
      </c>
      <c r="C93" s="724"/>
      <c r="D93" s="756"/>
      <c r="E93" s="273">
        <v>786309223288</v>
      </c>
      <c r="F93" s="257">
        <v>12</v>
      </c>
      <c r="G93" s="823"/>
      <c r="H93" s="824"/>
      <c r="I93" s="824"/>
      <c r="J93" s="824"/>
      <c r="K93" s="824"/>
      <c r="L93" s="824"/>
      <c r="M93" s="824"/>
      <c r="N93" s="824"/>
      <c r="O93" s="824"/>
      <c r="P93" s="824"/>
      <c r="Q93" s="824"/>
      <c r="R93" s="824"/>
      <c r="S93" s="824"/>
      <c r="T93" s="824"/>
      <c r="U93" s="614"/>
    </row>
    <row r="94" spans="1:21" s="7" customFormat="1" ht="15.75" customHeight="1" x14ac:dyDescent="0.2">
      <c r="A94" s="817" t="s">
        <v>5</v>
      </c>
      <c r="B94" s="818"/>
      <c r="C94" s="818"/>
      <c r="D94" s="818"/>
      <c r="E94" s="818"/>
      <c r="F94" s="818"/>
      <c r="G94" s="818"/>
      <c r="H94" s="818" t="s">
        <v>6</v>
      </c>
      <c r="I94" s="818"/>
      <c r="J94" s="818"/>
      <c r="K94" s="818"/>
      <c r="L94" s="818"/>
      <c r="M94" s="818" t="s">
        <v>7</v>
      </c>
      <c r="N94" s="818"/>
      <c r="O94" s="818"/>
      <c r="P94" s="818"/>
      <c r="Q94" s="818"/>
      <c r="R94" s="95"/>
      <c r="S94" s="720" t="s">
        <v>39</v>
      </c>
      <c r="T94" s="720"/>
      <c r="U94" s="614"/>
    </row>
    <row r="95" spans="1:21" s="14" customFormat="1" ht="15.75" customHeight="1" x14ac:dyDescent="0.2">
      <c r="A95" s="39" t="s">
        <v>8</v>
      </c>
      <c r="B95" s="265" t="s">
        <v>9</v>
      </c>
      <c r="C95" s="265" t="s">
        <v>20</v>
      </c>
      <c r="D95" s="265" t="s">
        <v>21</v>
      </c>
      <c r="E95" s="264" t="s">
        <v>24</v>
      </c>
      <c r="F95" s="263" t="s">
        <v>11</v>
      </c>
      <c r="G95" s="263" t="s">
        <v>12</v>
      </c>
      <c r="H95" s="263" t="s">
        <v>13</v>
      </c>
      <c r="I95" s="263" t="s">
        <v>19</v>
      </c>
      <c r="J95" s="263" t="s">
        <v>14</v>
      </c>
      <c r="K95" s="263" t="s">
        <v>15</v>
      </c>
      <c r="L95" s="263" t="s">
        <v>16</v>
      </c>
      <c r="M95" s="262" t="s">
        <v>13</v>
      </c>
      <c r="N95" s="261" t="s">
        <v>19</v>
      </c>
      <c r="O95" s="261" t="s">
        <v>14</v>
      </c>
      <c r="P95" s="261" t="s">
        <v>15</v>
      </c>
      <c r="Q95" s="260" t="s">
        <v>16</v>
      </c>
      <c r="R95" s="88" t="s">
        <v>4</v>
      </c>
      <c r="S95" s="86" t="s">
        <v>17</v>
      </c>
      <c r="T95" s="86" t="s">
        <v>18</v>
      </c>
      <c r="U95" s="614"/>
    </row>
    <row r="96" spans="1:21" s="14" customFormat="1" ht="70.5" customHeight="1" x14ac:dyDescent="0.2">
      <c r="A96" s="59" t="s">
        <v>845</v>
      </c>
      <c r="B96" s="59" t="s">
        <v>844</v>
      </c>
      <c r="C96" s="722"/>
      <c r="D96" s="828" t="s">
        <v>843</v>
      </c>
      <c r="E96" s="54" t="s">
        <v>842</v>
      </c>
      <c r="F96" s="48">
        <v>72</v>
      </c>
      <c r="G96" s="48">
        <v>12</v>
      </c>
      <c r="H96" s="51">
        <v>7</v>
      </c>
      <c r="I96" s="51">
        <v>10.75</v>
      </c>
      <c r="J96" s="51">
        <v>10.75</v>
      </c>
      <c r="K96" s="51">
        <v>7.75</v>
      </c>
      <c r="L96" s="51">
        <f>(K96*J96*I96)/1728</f>
        <v>0.5182924623842593</v>
      </c>
      <c r="M96" s="51">
        <v>1</v>
      </c>
      <c r="N96" s="51">
        <v>10.25</v>
      </c>
      <c r="O96" s="51">
        <v>7</v>
      </c>
      <c r="P96" s="51">
        <v>2.5</v>
      </c>
      <c r="Q96" s="51">
        <f>(P96*O96*N96)/1728</f>
        <v>0.10380497685185185</v>
      </c>
      <c r="R96" s="73" t="s">
        <v>23</v>
      </c>
      <c r="S96" s="72">
        <v>0.87</v>
      </c>
      <c r="T96" s="72">
        <f>S96*F96</f>
        <v>62.64</v>
      </c>
      <c r="U96" s="614"/>
    </row>
    <row r="97" spans="1:21" s="14" customFormat="1" ht="15.75" customHeight="1" x14ac:dyDescent="0.2">
      <c r="A97" s="259" t="s">
        <v>841</v>
      </c>
      <c r="B97" s="84" t="s">
        <v>840</v>
      </c>
      <c r="C97" s="723"/>
      <c r="D97" s="755"/>
      <c r="E97" s="273">
        <v>786309223301</v>
      </c>
      <c r="F97" s="257">
        <v>12</v>
      </c>
      <c r="G97" s="819" t="s">
        <v>458</v>
      </c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614"/>
    </row>
    <row r="98" spans="1:21" s="14" customFormat="1" ht="15.75" customHeight="1" x14ac:dyDescent="0.2">
      <c r="A98" s="259" t="s">
        <v>839</v>
      </c>
      <c r="B98" s="84" t="s">
        <v>838</v>
      </c>
      <c r="C98" s="723"/>
      <c r="D98" s="755"/>
      <c r="E98" s="273">
        <v>786309223301</v>
      </c>
      <c r="F98" s="257">
        <v>12</v>
      </c>
      <c r="G98" s="821"/>
      <c r="H98" s="822"/>
      <c r="I98" s="822"/>
      <c r="J98" s="822"/>
      <c r="K98" s="822"/>
      <c r="L98" s="822"/>
      <c r="M98" s="822"/>
      <c r="N98" s="822"/>
      <c r="O98" s="822"/>
      <c r="P98" s="822"/>
      <c r="Q98" s="822"/>
      <c r="R98" s="822"/>
      <c r="S98" s="822"/>
      <c r="T98" s="822"/>
      <c r="U98" s="614"/>
    </row>
    <row r="99" spans="1:21" s="14" customFormat="1" ht="15.75" customHeight="1" x14ac:dyDescent="0.2">
      <c r="A99" s="259" t="s">
        <v>837</v>
      </c>
      <c r="B99" s="84" t="s">
        <v>836</v>
      </c>
      <c r="C99" s="723"/>
      <c r="D99" s="755"/>
      <c r="E99" s="273">
        <v>786309223301</v>
      </c>
      <c r="F99" s="257">
        <v>12</v>
      </c>
      <c r="G99" s="821"/>
      <c r="H99" s="822"/>
      <c r="I99" s="822"/>
      <c r="J99" s="822"/>
      <c r="K99" s="822"/>
      <c r="L99" s="822"/>
      <c r="M99" s="822"/>
      <c r="N99" s="822"/>
      <c r="O99" s="822"/>
      <c r="P99" s="822"/>
      <c r="Q99" s="822"/>
      <c r="R99" s="822"/>
      <c r="S99" s="822"/>
      <c r="T99" s="822"/>
      <c r="U99" s="614"/>
    </row>
    <row r="100" spans="1:21" s="14" customFormat="1" ht="15.75" customHeight="1" x14ac:dyDescent="0.2">
      <c r="A100" s="259" t="s">
        <v>835</v>
      </c>
      <c r="B100" s="84" t="s">
        <v>834</v>
      </c>
      <c r="C100" s="723"/>
      <c r="D100" s="755"/>
      <c r="E100" s="273">
        <v>786309223301</v>
      </c>
      <c r="F100" s="257">
        <v>12</v>
      </c>
      <c r="G100" s="821"/>
      <c r="H100" s="822"/>
      <c r="I100" s="822"/>
      <c r="J100" s="822"/>
      <c r="K100" s="822"/>
      <c r="L100" s="822"/>
      <c r="M100" s="822"/>
      <c r="N100" s="822"/>
      <c r="O100" s="822"/>
      <c r="P100" s="822"/>
      <c r="Q100" s="822"/>
      <c r="R100" s="822"/>
      <c r="S100" s="822"/>
      <c r="T100" s="822"/>
      <c r="U100" s="614"/>
    </row>
    <row r="101" spans="1:21" s="14" customFormat="1" ht="15.75" customHeight="1" x14ac:dyDescent="0.2">
      <c r="A101" s="259" t="s">
        <v>833</v>
      </c>
      <c r="B101" s="84" t="s">
        <v>832</v>
      </c>
      <c r="C101" s="723"/>
      <c r="D101" s="755"/>
      <c r="E101" s="273">
        <v>786309223301</v>
      </c>
      <c r="F101" s="257">
        <v>12</v>
      </c>
      <c r="G101" s="821"/>
      <c r="H101" s="822"/>
      <c r="I101" s="822"/>
      <c r="J101" s="822"/>
      <c r="K101" s="822"/>
      <c r="L101" s="822"/>
      <c r="M101" s="822"/>
      <c r="N101" s="822"/>
      <c r="O101" s="822"/>
      <c r="P101" s="822"/>
      <c r="Q101" s="822"/>
      <c r="R101" s="822"/>
      <c r="S101" s="822"/>
      <c r="T101" s="822"/>
      <c r="U101" s="614"/>
    </row>
    <row r="102" spans="1:21" s="14" customFormat="1" ht="15.75" customHeight="1" x14ac:dyDescent="0.2">
      <c r="A102" s="259" t="s">
        <v>831</v>
      </c>
      <c r="B102" s="84" t="s">
        <v>830</v>
      </c>
      <c r="C102" s="724"/>
      <c r="D102" s="756"/>
      <c r="E102" s="273">
        <v>786309223301</v>
      </c>
      <c r="F102" s="257">
        <v>12</v>
      </c>
      <c r="G102" s="823"/>
      <c r="H102" s="824"/>
      <c r="I102" s="824"/>
      <c r="J102" s="824"/>
      <c r="K102" s="824"/>
      <c r="L102" s="824"/>
      <c r="M102" s="824"/>
      <c r="N102" s="824"/>
      <c r="O102" s="824"/>
      <c r="P102" s="824"/>
      <c r="Q102" s="824"/>
      <c r="R102" s="824"/>
      <c r="S102" s="824"/>
      <c r="T102" s="824"/>
      <c r="U102" s="614"/>
    </row>
    <row r="103" spans="1:21" s="11" customFormat="1" ht="70.5" customHeight="1" x14ac:dyDescent="0.2">
      <c r="A103" s="59" t="s">
        <v>829</v>
      </c>
      <c r="B103" s="59" t="s">
        <v>828</v>
      </c>
      <c r="C103" s="722"/>
      <c r="D103" s="828" t="s">
        <v>740</v>
      </c>
      <c r="E103" s="54" t="s">
        <v>827</v>
      </c>
      <c r="F103" s="48">
        <v>72</v>
      </c>
      <c r="G103" s="48">
        <v>12</v>
      </c>
      <c r="H103" s="51">
        <v>14.4</v>
      </c>
      <c r="I103" s="51">
        <v>14.5</v>
      </c>
      <c r="J103" s="51">
        <v>10.5</v>
      </c>
      <c r="K103" s="51">
        <v>10.75</v>
      </c>
      <c r="L103" s="51">
        <f>(K103*J103*I103)/1728</f>
        <v>0.94715711805555558</v>
      </c>
      <c r="M103" s="51">
        <v>2.4</v>
      </c>
      <c r="N103" s="51">
        <v>13.75</v>
      </c>
      <c r="O103" s="51">
        <v>10</v>
      </c>
      <c r="P103" s="51">
        <v>2.125</v>
      </c>
      <c r="Q103" s="51">
        <f>(P103*O103*N103)/1728</f>
        <v>0.16908998842592593</v>
      </c>
      <c r="R103" s="73" t="s">
        <v>23</v>
      </c>
      <c r="S103" s="72">
        <v>1.2</v>
      </c>
      <c r="T103" s="72">
        <f>S103*F103</f>
        <v>86.399999999999991</v>
      </c>
      <c r="U103" s="614"/>
    </row>
    <row r="104" spans="1:21" s="81" customFormat="1" ht="15.75" x14ac:dyDescent="0.2">
      <c r="A104" s="259" t="s">
        <v>826</v>
      </c>
      <c r="B104" s="77" t="s">
        <v>825</v>
      </c>
      <c r="C104" s="723"/>
      <c r="D104" s="755"/>
      <c r="E104" s="273">
        <v>786309223059</v>
      </c>
      <c r="F104" s="257">
        <v>12</v>
      </c>
      <c r="G104" s="819" t="s">
        <v>458</v>
      </c>
      <c r="H104" s="820"/>
      <c r="I104" s="820"/>
      <c r="J104" s="820"/>
      <c r="K104" s="820"/>
      <c r="L104" s="820"/>
      <c r="M104" s="820"/>
      <c r="N104" s="820"/>
      <c r="O104" s="820"/>
      <c r="P104" s="820"/>
      <c r="Q104" s="820"/>
      <c r="R104" s="820"/>
      <c r="S104" s="820"/>
      <c r="T104" s="820"/>
      <c r="U104" s="614"/>
    </row>
    <row r="105" spans="1:21" s="81" customFormat="1" ht="15.75" x14ac:dyDescent="0.2">
      <c r="A105" s="259" t="s">
        <v>824</v>
      </c>
      <c r="B105" s="77" t="s">
        <v>775</v>
      </c>
      <c r="C105" s="723"/>
      <c r="D105" s="755"/>
      <c r="E105" s="273">
        <v>786309223059</v>
      </c>
      <c r="F105" s="257">
        <v>12</v>
      </c>
      <c r="G105" s="821"/>
      <c r="H105" s="822"/>
      <c r="I105" s="822"/>
      <c r="J105" s="822"/>
      <c r="K105" s="822"/>
      <c r="L105" s="822"/>
      <c r="M105" s="822"/>
      <c r="N105" s="822"/>
      <c r="O105" s="822"/>
      <c r="P105" s="822"/>
      <c r="Q105" s="822"/>
      <c r="R105" s="822"/>
      <c r="S105" s="822"/>
      <c r="T105" s="822"/>
      <c r="U105" s="614"/>
    </row>
    <row r="106" spans="1:21" s="81" customFormat="1" ht="15.75" x14ac:dyDescent="0.2">
      <c r="A106" s="259" t="s">
        <v>823</v>
      </c>
      <c r="B106" s="77" t="s">
        <v>764</v>
      </c>
      <c r="C106" s="723"/>
      <c r="D106" s="755"/>
      <c r="E106" s="273">
        <v>786309223059</v>
      </c>
      <c r="F106" s="257">
        <v>12</v>
      </c>
      <c r="G106" s="821"/>
      <c r="H106" s="822"/>
      <c r="I106" s="822"/>
      <c r="J106" s="822"/>
      <c r="K106" s="822"/>
      <c r="L106" s="822"/>
      <c r="M106" s="822"/>
      <c r="N106" s="822"/>
      <c r="O106" s="822"/>
      <c r="P106" s="822"/>
      <c r="Q106" s="822"/>
      <c r="R106" s="822"/>
      <c r="S106" s="822"/>
      <c r="T106" s="822"/>
      <c r="U106" s="614"/>
    </row>
    <row r="107" spans="1:21" s="81" customFormat="1" ht="15.75" x14ac:dyDescent="0.2">
      <c r="A107" s="259" t="s">
        <v>822</v>
      </c>
      <c r="B107" s="77" t="s">
        <v>758</v>
      </c>
      <c r="C107" s="723"/>
      <c r="D107" s="755"/>
      <c r="E107" s="273">
        <v>786309223059</v>
      </c>
      <c r="F107" s="257">
        <v>12</v>
      </c>
      <c r="G107" s="821"/>
      <c r="H107" s="822"/>
      <c r="I107" s="822"/>
      <c r="J107" s="822"/>
      <c r="K107" s="822"/>
      <c r="L107" s="822"/>
      <c r="M107" s="822"/>
      <c r="N107" s="822"/>
      <c r="O107" s="822"/>
      <c r="P107" s="822"/>
      <c r="Q107" s="822"/>
      <c r="R107" s="822"/>
      <c r="S107" s="822"/>
      <c r="T107" s="822"/>
      <c r="U107" s="614"/>
    </row>
    <row r="108" spans="1:21" s="81" customFormat="1" ht="15.75" x14ac:dyDescent="0.2">
      <c r="A108" s="259" t="s">
        <v>821</v>
      </c>
      <c r="B108" s="77" t="s">
        <v>820</v>
      </c>
      <c r="C108" s="723"/>
      <c r="D108" s="755"/>
      <c r="E108" s="273">
        <v>786309223059</v>
      </c>
      <c r="F108" s="257">
        <v>12</v>
      </c>
      <c r="G108" s="821"/>
      <c r="H108" s="822"/>
      <c r="I108" s="822"/>
      <c r="J108" s="822"/>
      <c r="K108" s="822"/>
      <c r="L108" s="822"/>
      <c r="M108" s="822"/>
      <c r="N108" s="822"/>
      <c r="O108" s="822"/>
      <c r="P108" s="822"/>
      <c r="Q108" s="822"/>
      <c r="R108" s="822"/>
      <c r="S108" s="822"/>
      <c r="T108" s="822"/>
      <c r="U108" s="614"/>
    </row>
    <row r="109" spans="1:21" s="81" customFormat="1" ht="15.75" x14ac:dyDescent="0.2">
      <c r="A109" s="259" t="s">
        <v>819</v>
      </c>
      <c r="B109" s="77" t="s">
        <v>818</v>
      </c>
      <c r="C109" s="724"/>
      <c r="D109" s="756"/>
      <c r="E109" s="273">
        <v>786309223059</v>
      </c>
      <c r="F109" s="257">
        <v>12</v>
      </c>
      <c r="G109" s="823"/>
      <c r="H109" s="824"/>
      <c r="I109" s="824"/>
      <c r="J109" s="824"/>
      <c r="K109" s="824"/>
      <c r="L109" s="824"/>
      <c r="M109" s="824"/>
      <c r="N109" s="824"/>
      <c r="O109" s="824"/>
      <c r="P109" s="824"/>
      <c r="Q109" s="824"/>
      <c r="R109" s="824"/>
      <c r="S109" s="824"/>
      <c r="T109" s="824"/>
      <c r="U109" s="614"/>
    </row>
    <row r="110" spans="1:21" s="11" customFormat="1" ht="70.5" customHeight="1" x14ac:dyDescent="0.2">
      <c r="A110" s="59" t="s">
        <v>817</v>
      </c>
      <c r="B110" s="59" t="s">
        <v>816</v>
      </c>
      <c r="C110" s="722"/>
      <c r="D110" s="828" t="s">
        <v>740</v>
      </c>
      <c r="E110" s="54" t="s">
        <v>815</v>
      </c>
      <c r="F110" s="48">
        <v>72</v>
      </c>
      <c r="G110" s="48">
        <v>12</v>
      </c>
      <c r="H110" s="51">
        <v>14.4</v>
      </c>
      <c r="I110" s="51">
        <v>14.5</v>
      </c>
      <c r="J110" s="51">
        <v>10.5</v>
      </c>
      <c r="K110" s="51">
        <v>10.75</v>
      </c>
      <c r="L110" s="51">
        <f>(K110*J110*I110)/1728</f>
        <v>0.94715711805555558</v>
      </c>
      <c r="M110" s="51">
        <v>2.4</v>
      </c>
      <c r="N110" s="51">
        <v>13.75</v>
      </c>
      <c r="O110" s="51">
        <v>10</v>
      </c>
      <c r="P110" s="51">
        <v>2.125</v>
      </c>
      <c r="Q110" s="51">
        <f>(P110*O110*N110)/1728</f>
        <v>0.16908998842592593</v>
      </c>
      <c r="R110" s="73" t="s">
        <v>23</v>
      </c>
      <c r="S110" s="72">
        <v>1.2</v>
      </c>
      <c r="T110" s="72">
        <f>S110*F110</f>
        <v>86.399999999999991</v>
      </c>
      <c r="U110" s="614"/>
    </row>
    <row r="111" spans="1:21" s="81" customFormat="1" ht="15.75" x14ac:dyDescent="0.2">
      <c r="A111" s="259" t="s">
        <v>814</v>
      </c>
      <c r="B111" s="77" t="s">
        <v>813</v>
      </c>
      <c r="C111" s="723"/>
      <c r="D111" s="755"/>
      <c r="E111" s="273">
        <v>786309223080</v>
      </c>
      <c r="F111" s="257">
        <v>12</v>
      </c>
      <c r="G111" s="819" t="s">
        <v>458</v>
      </c>
      <c r="H111" s="820"/>
      <c r="I111" s="820"/>
      <c r="J111" s="820"/>
      <c r="K111" s="820"/>
      <c r="L111" s="820"/>
      <c r="M111" s="820"/>
      <c r="N111" s="820"/>
      <c r="O111" s="820"/>
      <c r="P111" s="820"/>
      <c r="Q111" s="820"/>
      <c r="R111" s="820"/>
      <c r="S111" s="820"/>
      <c r="T111" s="820"/>
      <c r="U111" s="614"/>
    </row>
    <row r="112" spans="1:21" s="81" customFormat="1" ht="15.75" x14ac:dyDescent="0.2">
      <c r="A112" s="259" t="s">
        <v>812</v>
      </c>
      <c r="B112" s="77" t="s">
        <v>811</v>
      </c>
      <c r="C112" s="723"/>
      <c r="D112" s="755"/>
      <c r="E112" s="273">
        <v>786309223080</v>
      </c>
      <c r="F112" s="257">
        <v>12</v>
      </c>
      <c r="G112" s="821"/>
      <c r="H112" s="822"/>
      <c r="I112" s="822"/>
      <c r="J112" s="822"/>
      <c r="K112" s="822"/>
      <c r="L112" s="822"/>
      <c r="M112" s="822"/>
      <c r="N112" s="822"/>
      <c r="O112" s="822"/>
      <c r="P112" s="822"/>
      <c r="Q112" s="822"/>
      <c r="R112" s="822"/>
      <c r="S112" s="822"/>
      <c r="T112" s="822"/>
      <c r="U112" s="614"/>
    </row>
    <row r="113" spans="1:21" s="81" customFormat="1" ht="15.75" x14ac:dyDescent="0.2">
      <c r="A113" s="259" t="s">
        <v>810</v>
      </c>
      <c r="B113" s="77" t="s">
        <v>809</v>
      </c>
      <c r="C113" s="723"/>
      <c r="D113" s="755"/>
      <c r="E113" s="273">
        <v>786309223080</v>
      </c>
      <c r="F113" s="257">
        <v>12</v>
      </c>
      <c r="G113" s="821"/>
      <c r="H113" s="822"/>
      <c r="I113" s="822"/>
      <c r="J113" s="822"/>
      <c r="K113" s="822"/>
      <c r="L113" s="822"/>
      <c r="M113" s="822"/>
      <c r="N113" s="822"/>
      <c r="O113" s="822"/>
      <c r="P113" s="822"/>
      <c r="Q113" s="822"/>
      <c r="R113" s="822"/>
      <c r="S113" s="822"/>
      <c r="T113" s="822"/>
      <c r="U113" s="614"/>
    </row>
    <row r="114" spans="1:21" s="81" customFormat="1" ht="15.75" x14ac:dyDescent="0.2">
      <c r="A114" s="259" t="s">
        <v>808</v>
      </c>
      <c r="B114" s="77" t="s">
        <v>807</v>
      </c>
      <c r="C114" s="723"/>
      <c r="D114" s="755"/>
      <c r="E114" s="273">
        <v>786309223080</v>
      </c>
      <c r="F114" s="257">
        <v>12</v>
      </c>
      <c r="G114" s="821"/>
      <c r="H114" s="822"/>
      <c r="I114" s="822"/>
      <c r="J114" s="822"/>
      <c r="K114" s="822"/>
      <c r="L114" s="822"/>
      <c r="M114" s="822"/>
      <c r="N114" s="822"/>
      <c r="O114" s="822"/>
      <c r="P114" s="822"/>
      <c r="Q114" s="822"/>
      <c r="R114" s="822"/>
      <c r="S114" s="822"/>
      <c r="T114" s="822"/>
      <c r="U114" s="614"/>
    </row>
    <row r="115" spans="1:21" s="81" customFormat="1" ht="15.75" x14ac:dyDescent="0.2">
      <c r="A115" s="259" t="s">
        <v>806</v>
      </c>
      <c r="B115" s="77" t="s">
        <v>805</v>
      </c>
      <c r="C115" s="723"/>
      <c r="D115" s="755"/>
      <c r="E115" s="273">
        <v>786309223080</v>
      </c>
      <c r="F115" s="257">
        <v>12</v>
      </c>
      <c r="G115" s="821"/>
      <c r="H115" s="822"/>
      <c r="I115" s="822"/>
      <c r="J115" s="822"/>
      <c r="K115" s="822"/>
      <c r="L115" s="822"/>
      <c r="M115" s="822"/>
      <c r="N115" s="822"/>
      <c r="O115" s="822"/>
      <c r="P115" s="822"/>
      <c r="Q115" s="822"/>
      <c r="R115" s="822"/>
      <c r="S115" s="822"/>
      <c r="T115" s="822"/>
      <c r="U115" s="614"/>
    </row>
    <row r="116" spans="1:21" s="81" customFormat="1" ht="15.75" x14ac:dyDescent="0.2">
      <c r="A116" s="259" t="s">
        <v>804</v>
      </c>
      <c r="B116" s="77" t="s">
        <v>803</v>
      </c>
      <c r="C116" s="724"/>
      <c r="D116" s="756"/>
      <c r="E116" s="273">
        <v>786309223080</v>
      </c>
      <c r="F116" s="257">
        <v>12</v>
      </c>
      <c r="G116" s="823"/>
      <c r="H116" s="824"/>
      <c r="I116" s="824"/>
      <c r="J116" s="824"/>
      <c r="K116" s="824"/>
      <c r="L116" s="824"/>
      <c r="M116" s="824"/>
      <c r="N116" s="824"/>
      <c r="O116" s="824"/>
      <c r="P116" s="824"/>
      <c r="Q116" s="824"/>
      <c r="R116" s="824"/>
      <c r="S116" s="824"/>
      <c r="T116" s="824"/>
      <c r="U116" s="614"/>
    </row>
    <row r="117" spans="1:21" s="11" customFormat="1" ht="70.5" customHeight="1" x14ac:dyDescent="0.2">
      <c r="A117" s="59" t="s">
        <v>802</v>
      </c>
      <c r="B117" s="59" t="s">
        <v>801</v>
      </c>
      <c r="C117" s="722"/>
      <c r="D117" s="828" t="s">
        <v>740</v>
      </c>
      <c r="E117" s="54" t="s">
        <v>800</v>
      </c>
      <c r="F117" s="48">
        <v>72</v>
      </c>
      <c r="G117" s="48">
        <v>12</v>
      </c>
      <c r="H117" s="51">
        <v>14.4</v>
      </c>
      <c r="I117" s="51">
        <v>14.5</v>
      </c>
      <c r="J117" s="51">
        <v>10.5</v>
      </c>
      <c r="K117" s="51">
        <v>10.75</v>
      </c>
      <c r="L117" s="51">
        <f>(K117*J117*I117)/1728</f>
        <v>0.94715711805555558</v>
      </c>
      <c r="M117" s="51">
        <v>2.4</v>
      </c>
      <c r="N117" s="51">
        <v>13.75</v>
      </c>
      <c r="O117" s="51">
        <v>10</v>
      </c>
      <c r="P117" s="51">
        <v>2.125</v>
      </c>
      <c r="Q117" s="51">
        <f>(P117*O117*N117)/1728</f>
        <v>0.16908998842592593</v>
      </c>
      <c r="R117" s="73" t="s">
        <v>23</v>
      </c>
      <c r="S117" s="72">
        <v>1.2</v>
      </c>
      <c r="T117" s="72">
        <f>S117*F117</f>
        <v>86.399999999999991</v>
      </c>
      <c r="U117" s="614"/>
    </row>
    <row r="118" spans="1:21" s="81" customFormat="1" ht="15.75" x14ac:dyDescent="0.2">
      <c r="A118" s="259" t="s">
        <v>799</v>
      </c>
      <c r="B118" s="77" t="s">
        <v>798</v>
      </c>
      <c r="C118" s="723"/>
      <c r="D118" s="755"/>
      <c r="E118" s="273">
        <v>786309223110</v>
      </c>
      <c r="F118" s="257">
        <v>12</v>
      </c>
      <c r="G118" s="819" t="s">
        <v>458</v>
      </c>
      <c r="H118" s="820"/>
      <c r="I118" s="820"/>
      <c r="J118" s="820"/>
      <c r="K118" s="820"/>
      <c r="L118" s="820"/>
      <c r="M118" s="820"/>
      <c r="N118" s="820"/>
      <c r="O118" s="820"/>
      <c r="P118" s="820"/>
      <c r="Q118" s="820"/>
      <c r="R118" s="820"/>
      <c r="S118" s="820"/>
      <c r="T118" s="820"/>
      <c r="U118" s="614"/>
    </row>
    <row r="119" spans="1:21" s="81" customFormat="1" ht="15.75" x14ac:dyDescent="0.2">
      <c r="A119" s="259" t="s">
        <v>797</v>
      </c>
      <c r="B119" s="77" t="s">
        <v>796</v>
      </c>
      <c r="C119" s="723"/>
      <c r="D119" s="755"/>
      <c r="E119" s="273">
        <v>786309223110</v>
      </c>
      <c r="F119" s="257">
        <v>12</v>
      </c>
      <c r="G119" s="821"/>
      <c r="H119" s="822"/>
      <c r="I119" s="822"/>
      <c r="J119" s="822"/>
      <c r="K119" s="822"/>
      <c r="L119" s="822"/>
      <c r="M119" s="822"/>
      <c r="N119" s="822"/>
      <c r="O119" s="822"/>
      <c r="P119" s="822"/>
      <c r="Q119" s="822"/>
      <c r="R119" s="822"/>
      <c r="S119" s="822"/>
      <c r="T119" s="822"/>
      <c r="U119" s="614"/>
    </row>
    <row r="120" spans="1:21" s="81" customFormat="1" ht="15.75" x14ac:dyDescent="0.2">
      <c r="A120" s="259" t="s">
        <v>795</v>
      </c>
      <c r="B120" s="77" t="s">
        <v>794</v>
      </c>
      <c r="C120" s="723"/>
      <c r="D120" s="755"/>
      <c r="E120" s="273">
        <v>786309223110</v>
      </c>
      <c r="F120" s="257">
        <v>12</v>
      </c>
      <c r="G120" s="821"/>
      <c r="H120" s="822"/>
      <c r="I120" s="822"/>
      <c r="J120" s="822"/>
      <c r="K120" s="822"/>
      <c r="L120" s="822"/>
      <c r="M120" s="822"/>
      <c r="N120" s="822"/>
      <c r="O120" s="822"/>
      <c r="P120" s="822"/>
      <c r="Q120" s="822"/>
      <c r="R120" s="822"/>
      <c r="S120" s="822"/>
      <c r="T120" s="822"/>
      <c r="U120" s="614"/>
    </row>
    <row r="121" spans="1:21" s="81" customFormat="1" ht="15.75" x14ac:dyDescent="0.2">
      <c r="A121" s="259" t="s">
        <v>793</v>
      </c>
      <c r="B121" s="77" t="s">
        <v>792</v>
      </c>
      <c r="C121" s="723"/>
      <c r="D121" s="755"/>
      <c r="E121" s="273">
        <v>786309223110</v>
      </c>
      <c r="F121" s="257">
        <v>12</v>
      </c>
      <c r="G121" s="821"/>
      <c r="H121" s="822"/>
      <c r="I121" s="822"/>
      <c r="J121" s="822"/>
      <c r="K121" s="822"/>
      <c r="L121" s="822"/>
      <c r="M121" s="822"/>
      <c r="N121" s="822"/>
      <c r="O121" s="822"/>
      <c r="P121" s="822"/>
      <c r="Q121" s="822"/>
      <c r="R121" s="822"/>
      <c r="S121" s="822"/>
      <c r="T121" s="822"/>
      <c r="U121" s="614"/>
    </row>
    <row r="122" spans="1:21" s="81" customFormat="1" ht="15.75" x14ac:dyDescent="0.2">
      <c r="A122" s="259" t="s">
        <v>791</v>
      </c>
      <c r="B122" s="77" t="s">
        <v>790</v>
      </c>
      <c r="C122" s="723"/>
      <c r="D122" s="755"/>
      <c r="E122" s="273">
        <v>786309223110</v>
      </c>
      <c r="F122" s="257">
        <v>12</v>
      </c>
      <c r="G122" s="821"/>
      <c r="H122" s="822"/>
      <c r="I122" s="822"/>
      <c r="J122" s="822"/>
      <c r="K122" s="822"/>
      <c r="L122" s="822"/>
      <c r="M122" s="822"/>
      <c r="N122" s="822"/>
      <c r="O122" s="822"/>
      <c r="P122" s="822"/>
      <c r="Q122" s="822"/>
      <c r="R122" s="822"/>
      <c r="S122" s="822"/>
      <c r="T122" s="822"/>
      <c r="U122" s="614"/>
    </row>
    <row r="123" spans="1:21" s="81" customFormat="1" ht="15.75" x14ac:dyDescent="0.2">
      <c r="A123" s="259" t="s">
        <v>789</v>
      </c>
      <c r="B123" s="77" t="s">
        <v>788</v>
      </c>
      <c r="C123" s="724"/>
      <c r="D123" s="756"/>
      <c r="E123" s="273">
        <v>786309223110</v>
      </c>
      <c r="F123" s="257">
        <v>12</v>
      </c>
      <c r="G123" s="823"/>
      <c r="H123" s="824"/>
      <c r="I123" s="824"/>
      <c r="J123" s="824"/>
      <c r="K123" s="824"/>
      <c r="L123" s="824"/>
      <c r="M123" s="824"/>
      <c r="N123" s="824"/>
      <c r="O123" s="824"/>
      <c r="P123" s="824"/>
      <c r="Q123" s="824"/>
      <c r="R123" s="824"/>
      <c r="S123" s="824"/>
      <c r="T123" s="824"/>
      <c r="U123" s="614"/>
    </row>
    <row r="124" spans="1:21" s="11" customFormat="1" ht="70.5" customHeight="1" x14ac:dyDescent="0.2">
      <c r="A124" s="59" t="s">
        <v>787</v>
      </c>
      <c r="B124" s="59" t="s">
        <v>786</v>
      </c>
      <c r="C124" s="722"/>
      <c r="D124" s="828" t="s">
        <v>740</v>
      </c>
      <c r="E124" s="54" t="s">
        <v>785</v>
      </c>
      <c r="F124" s="48">
        <v>72</v>
      </c>
      <c r="G124" s="48">
        <v>12</v>
      </c>
      <c r="H124" s="51">
        <v>14.4</v>
      </c>
      <c r="I124" s="51">
        <v>14.5</v>
      </c>
      <c r="J124" s="51">
        <v>10.5</v>
      </c>
      <c r="K124" s="51">
        <v>10.75</v>
      </c>
      <c r="L124" s="51">
        <f>(K124*J124*I124)/1728</f>
        <v>0.94715711805555558</v>
      </c>
      <c r="M124" s="51">
        <v>2.4</v>
      </c>
      <c r="N124" s="51">
        <v>13.75</v>
      </c>
      <c r="O124" s="51">
        <v>10</v>
      </c>
      <c r="P124" s="51">
        <v>2.125</v>
      </c>
      <c r="Q124" s="51">
        <f>(P124*O124*N124)/1728</f>
        <v>0.16908998842592593</v>
      </c>
      <c r="R124" s="73" t="s">
        <v>23</v>
      </c>
      <c r="S124" s="72">
        <v>1.2</v>
      </c>
      <c r="T124" s="72">
        <f>S124*F124</f>
        <v>86.399999999999991</v>
      </c>
      <c r="U124" s="614"/>
    </row>
    <row r="125" spans="1:21" s="81" customFormat="1" ht="15.75" x14ac:dyDescent="0.2">
      <c r="A125" s="259" t="s">
        <v>784</v>
      </c>
      <c r="B125" s="77" t="s">
        <v>783</v>
      </c>
      <c r="C125" s="723"/>
      <c r="D125" s="755"/>
      <c r="E125" s="273">
        <v>786309223240</v>
      </c>
      <c r="F125" s="257">
        <v>12</v>
      </c>
      <c r="G125" s="819" t="s">
        <v>458</v>
      </c>
      <c r="H125" s="820"/>
      <c r="I125" s="820"/>
      <c r="J125" s="820"/>
      <c r="K125" s="820"/>
      <c r="L125" s="820"/>
      <c r="M125" s="820"/>
      <c r="N125" s="820"/>
      <c r="O125" s="820"/>
      <c r="P125" s="820"/>
      <c r="Q125" s="820"/>
      <c r="R125" s="820"/>
      <c r="S125" s="820"/>
      <c r="T125" s="820"/>
      <c r="U125" s="614"/>
    </row>
    <row r="126" spans="1:21" s="81" customFormat="1" ht="15.75" x14ac:dyDescent="0.2">
      <c r="A126" s="259" t="s">
        <v>782</v>
      </c>
      <c r="B126" s="77" t="s">
        <v>781</v>
      </c>
      <c r="C126" s="723"/>
      <c r="D126" s="755"/>
      <c r="E126" s="273">
        <v>786309223240</v>
      </c>
      <c r="F126" s="257">
        <v>12</v>
      </c>
      <c r="G126" s="821"/>
      <c r="H126" s="822"/>
      <c r="I126" s="822"/>
      <c r="J126" s="822"/>
      <c r="K126" s="822"/>
      <c r="L126" s="822"/>
      <c r="M126" s="822"/>
      <c r="N126" s="822"/>
      <c r="O126" s="822"/>
      <c r="P126" s="822"/>
      <c r="Q126" s="822"/>
      <c r="R126" s="822"/>
      <c r="S126" s="822"/>
      <c r="T126" s="822"/>
      <c r="U126" s="614"/>
    </row>
    <row r="127" spans="1:21" s="81" customFormat="1" ht="15.75" x14ac:dyDescent="0.2">
      <c r="A127" s="259" t="s">
        <v>780</v>
      </c>
      <c r="B127" s="77" t="s">
        <v>779</v>
      </c>
      <c r="C127" s="723"/>
      <c r="D127" s="755"/>
      <c r="E127" s="273">
        <v>786309223240</v>
      </c>
      <c r="F127" s="257">
        <v>12</v>
      </c>
      <c r="G127" s="821"/>
      <c r="H127" s="822"/>
      <c r="I127" s="822"/>
      <c r="J127" s="822"/>
      <c r="K127" s="822"/>
      <c r="L127" s="822"/>
      <c r="M127" s="822"/>
      <c r="N127" s="822"/>
      <c r="O127" s="822"/>
      <c r="P127" s="822"/>
      <c r="Q127" s="822"/>
      <c r="R127" s="822"/>
      <c r="S127" s="822"/>
      <c r="T127" s="822"/>
      <c r="U127" s="614"/>
    </row>
    <row r="128" spans="1:21" s="81" customFormat="1" ht="15.75" x14ac:dyDescent="0.2">
      <c r="A128" s="259" t="s">
        <v>778</v>
      </c>
      <c r="B128" s="77" t="s">
        <v>777</v>
      </c>
      <c r="C128" s="723"/>
      <c r="D128" s="755"/>
      <c r="E128" s="273">
        <v>786309223240</v>
      </c>
      <c r="F128" s="257">
        <v>12</v>
      </c>
      <c r="G128" s="821"/>
      <c r="H128" s="822"/>
      <c r="I128" s="822"/>
      <c r="J128" s="822"/>
      <c r="K128" s="822"/>
      <c r="L128" s="822"/>
      <c r="M128" s="822"/>
      <c r="N128" s="822"/>
      <c r="O128" s="822"/>
      <c r="P128" s="822"/>
      <c r="Q128" s="822"/>
      <c r="R128" s="822"/>
      <c r="S128" s="822"/>
      <c r="T128" s="822"/>
      <c r="U128" s="614"/>
    </row>
    <row r="129" spans="1:21" s="81" customFormat="1" ht="15.75" x14ac:dyDescent="0.2">
      <c r="A129" s="259" t="s">
        <v>776</v>
      </c>
      <c r="B129" s="77" t="s">
        <v>775</v>
      </c>
      <c r="C129" s="723"/>
      <c r="D129" s="755"/>
      <c r="E129" s="273">
        <v>786309223240</v>
      </c>
      <c r="F129" s="257">
        <v>12</v>
      </c>
      <c r="G129" s="821"/>
      <c r="H129" s="822"/>
      <c r="I129" s="822"/>
      <c r="J129" s="822"/>
      <c r="K129" s="822"/>
      <c r="L129" s="822"/>
      <c r="M129" s="822"/>
      <c r="N129" s="822"/>
      <c r="O129" s="822"/>
      <c r="P129" s="822"/>
      <c r="Q129" s="822"/>
      <c r="R129" s="822"/>
      <c r="S129" s="822"/>
      <c r="T129" s="822"/>
      <c r="U129" s="614"/>
    </row>
    <row r="130" spans="1:21" s="81" customFormat="1" ht="15.75" x14ac:dyDescent="0.2">
      <c r="A130" s="259" t="s">
        <v>774</v>
      </c>
      <c r="B130" s="77" t="s">
        <v>773</v>
      </c>
      <c r="C130" s="724"/>
      <c r="D130" s="756"/>
      <c r="E130" s="273">
        <v>786309223240</v>
      </c>
      <c r="F130" s="257">
        <v>12</v>
      </c>
      <c r="G130" s="823"/>
      <c r="H130" s="824"/>
      <c r="I130" s="824"/>
      <c r="J130" s="824"/>
      <c r="K130" s="824"/>
      <c r="L130" s="824"/>
      <c r="M130" s="824"/>
      <c r="N130" s="824"/>
      <c r="O130" s="824"/>
      <c r="P130" s="824"/>
      <c r="Q130" s="824"/>
      <c r="R130" s="824"/>
      <c r="S130" s="824"/>
      <c r="T130" s="824"/>
      <c r="U130" s="614"/>
    </row>
    <row r="131" spans="1:21" s="11" customFormat="1" ht="70.5" customHeight="1" x14ac:dyDescent="0.2">
      <c r="A131" s="59" t="s">
        <v>772</v>
      </c>
      <c r="B131" s="59" t="s">
        <v>771</v>
      </c>
      <c r="C131" s="722"/>
      <c r="D131" s="828" t="s">
        <v>740</v>
      </c>
      <c r="E131" s="54" t="s">
        <v>770</v>
      </c>
      <c r="F131" s="48">
        <v>72</v>
      </c>
      <c r="G131" s="48">
        <v>12</v>
      </c>
      <c r="H131" s="51">
        <v>14.4</v>
      </c>
      <c r="I131" s="51">
        <v>14.5</v>
      </c>
      <c r="J131" s="51">
        <v>10.5</v>
      </c>
      <c r="K131" s="51">
        <v>10.75</v>
      </c>
      <c r="L131" s="51">
        <f>(K131*J131*I131)/1728</f>
        <v>0.94715711805555558</v>
      </c>
      <c r="M131" s="51">
        <v>2.4</v>
      </c>
      <c r="N131" s="51">
        <v>13.75</v>
      </c>
      <c r="O131" s="51">
        <v>10</v>
      </c>
      <c r="P131" s="51">
        <v>2.125</v>
      </c>
      <c r="Q131" s="51">
        <f>(P131*O131*N131)/1728</f>
        <v>0.16908998842592593</v>
      </c>
      <c r="R131" s="73" t="s">
        <v>23</v>
      </c>
      <c r="S131" s="72">
        <v>1.2</v>
      </c>
      <c r="T131" s="72">
        <f>S131*F131</f>
        <v>86.399999999999991</v>
      </c>
      <c r="U131" s="614"/>
    </row>
    <row r="132" spans="1:21" s="81" customFormat="1" ht="15.75" x14ac:dyDescent="0.2">
      <c r="A132" s="259" t="s">
        <v>769</v>
      </c>
      <c r="B132" s="84" t="s">
        <v>768</v>
      </c>
      <c r="C132" s="723"/>
      <c r="D132" s="755"/>
      <c r="E132" s="273">
        <v>786309223264</v>
      </c>
      <c r="F132" s="257">
        <v>12</v>
      </c>
      <c r="G132" s="819" t="s">
        <v>458</v>
      </c>
      <c r="H132" s="820"/>
      <c r="I132" s="820"/>
      <c r="J132" s="820"/>
      <c r="K132" s="820"/>
      <c r="L132" s="820"/>
      <c r="M132" s="820"/>
      <c r="N132" s="820"/>
      <c r="O132" s="820"/>
      <c r="P132" s="820"/>
      <c r="Q132" s="820"/>
      <c r="R132" s="820"/>
      <c r="S132" s="820"/>
      <c r="T132" s="820"/>
      <c r="U132" s="614"/>
    </row>
    <row r="133" spans="1:21" s="81" customFormat="1" ht="15.75" x14ac:dyDescent="0.2">
      <c r="A133" s="259" t="s">
        <v>767</v>
      </c>
      <c r="B133" s="84" t="s">
        <v>766</v>
      </c>
      <c r="C133" s="723"/>
      <c r="D133" s="755"/>
      <c r="E133" s="273">
        <v>786309223264</v>
      </c>
      <c r="F133" s="257">
        <v>12</v>
      </c>
      <c r="G133" s="821"/>
      <c r="H133" s="822"/>
      <c r="I133" s="822"/>
      <c r="J133" s="822"/>
      <c r="K133" s="822"/>
      <c r="L133" s="822"/>
      <c r="M133" s="822"/>
      <c r="N133" s="822"/>
      <c r="O133" s="822"/>
      <c r="P133" s="822"/>
      <c r="Q133" s="822"/>
      <c r="R133" s="822"/>
      <c r="S133" s="822"/>
      <c r="T133" s="822"/>
      <c r="U133" s="614"/>
    </row>
    <row r="134" spans="1:21" s="81" customFormat="1" ht="15.75" x14ac:dyDescent="0.2">
      <c r="A134" s="259" t="s">
        <v>765</v>
      </c>
      <c r="B134" s="84" t="s">
        <v>764</v>
      </c>
      <c r="C134" s="723"/>
      <c r="D134" s="755"/>
      <c r="E134" s="273">
        <v>786309223264</v>
      </c>
      <c r="F134" s="257">
        <v>12</v>
      </c>
      <c r="G134" s="821"/>
      <c r="H134" s="822"/>
      <c r="I134" s="822"/>
      <c r="J134" s="822"/>
      <c r="K134" s="822"/>
      <c r="L134" s="822"/>
      <c r="M134" s="822"/>
      <c r="N134" s="822"/>
      <c r="O134" s="822"/>
      <c r="P134" s="822"/>
      <c r="Q134" s="822"/>
      <c r="R134" s="822"/>
      <c r="S134" s="822"/>
      <c r="T134" s="822"/>
      <c r="U134" s="614"/>
    </row>
    <row r="135" spans="1:21" s="81" customFormat="1" ht="15.75" x14ac:dyDescent="0.2">
      <c r="A135" s="259" t="s">
        <v>763</v>
      </c>
      <c r="B135" s="84" t="s">
        <v>762</v>
      </c>
      <c r="C135" s="723"/>
      <c r="D135" s="755"/>
      <c r="E135" s="273">
        <v>786309223264</v>
      </c>
      <c r="F135" s="257">
        <v>12</v>
      </c>
      <c r="G135" s="821"/>
      <c r="H135" s="822"/>
      <c r="I135" s="822"/>
      <c r="J135" s="822"/>
      <c r="K135" s="822"/>
      <c r="L135" s="822"/>
      <c r="M135" s="822"/>
      <c r="N135" s="822"/>
      <c r="O135" s="822"/>
      <c r="P135" s="822"/>
      <c r="Q135" s="822"/>
      <c r="R135" s="822"/>
      <c r="S135" s="822"/>
      <c r="T135" s="822"/>
      <c r="U135" s="614"/>
    </row>
    <row r="136" spans="1:21" s="81" customFormat="1" ht="15.75" x14ac:dyDescent="0.2">
      <c r="A136" s="259" t="s">
        <v>761</v>
      </c>
      <c r="B136" s="84" t="s">
        <v>760</v>
      </c>
      <c r="C136" s="723"/>
      <c r="D136" s="755"/>
      <c r="E136" s="273">
        <v>786309223264</v>
      </c>
      <c r="F136" s="257">
        <v>12</v>
      </c>
      <c r="G136" s="821"/>
      <c r="H136" s="822"/>
      <c r="I136" s="822"/>
      <c r="J136" s="822"/>
      <c r="K136" s="822"/>
      <c r="L136" s="822"/>
      <c r="M136" s="822"/>
      <c r="N136" s="822"/>
      <c r="O136" s="822"/>
      <c r="P136" s="822"/>
      <c r="Q136" s="822"/>
      <c r="R136" s="822"/>
      <c r="S136" s="822"/>
      <c r="T136" s="822"/>
      <c r="U136" s="614"/>
    </row>
    <row r="137" spans="1:21" s="81" customFormat="1" ht="15.75" x14ac:dyDescent="0.2">
      <c r="A137" s="259" t="s">
        <v>759</v>
      </c>
      <c r="B137" s="84" t="s">
        <v>758</v>
      </c>
      <c r="C137" s="724"/>
      <c r="D137" s="756"/>
      <c r="E137" s="273">
        <v>786309223264</v>
      </c>
      <c r="F137" s="257">
        <v>12</v>
      </c>
      <c r="G137" s="823"/>
      <c r="H137" s="824"/>
      <c r="I137" s="824"/>
      <c r="J137" s="824"/>
      <c r="K137" s="824"/>
      <c r="L137" s="824"/>
      <c r="M137" s="824"/>
      <c r="N137" s="824"/>
      <c r="O137" s="824"/>
      <c r="P137" s="824"/>
      <c r="Q137" s="824"/>
      <c r="R137" s="824"/>
      <c r="S137" s="824"/>
      <c r="T137" s="824"/>
      <c r="U137" s="614"/>
    </row>
    <row r="138" spans="1:21" s="81" customFormat="1" ht="15.75" x14ac:dyDescent="0.2">
      <c r="A138" s="817" t="s">
        <v>5</v>
      </c>
      <c r="B138" s="818"/>
      <c r="C138" s="818"/>
      <c r="D138" s="818"/>
      <c r="E138" s="818"/>
      <c r="F138" s="818"/>
      <c r="G138" s="818"/>
      <c r="H138" s="818" t="s">
        <v>6</v>
      </c>
      <c r="I138" s="818"/>
      <c r="J138" s="818"/>
      <c r="K138" s="818"/>
      <c r="L138" s="818"/>
      <c r="M138" s="818" t="s">
        <v>7</v>
      </c>
      <c r="N138" s="818"/>
      <c r="O138" s="818"/>
      <c r="P138" s="818"/>
      <c r="Q138" s="818"/>
      <c r="R138" s="95"/>
      <c r="S138" s="720" t="s">
        <v>39</v>
      </c>
      <c r="T138" s="720"/>
      <c r="U138" s="614"/>
    </row>
    <row r="139" spans="1:21" s="81" customFormat="1" ht="15.75" x14ac:dyDescent="0.2">
      <c r="A139" s="39" t="s">
        <v>8</v>
      </c>
      <c r="B139" s="265" t="s">
        <v>9</v>
      </c>
      <c r="C139" s="265" t="s">
        <v>20</v>
      </c>
      <c r="D139" s="265" t="s">
        <v>21</v>
      </c>
      <c r="E139" s="264" t="s">
        <v>24</v>
      </c>
      <c r="F139" s="263" t="s">
        <v>11</v>
      </c>
      <c r="G139" s="263" t="s">
        <v>12</v>
      </c>
      <c r="H139" s="263" t="s">
        <v>13</v>
      </c>
      <c r="I139" s="263" t="s">
        <v>19</v>
      </c>
      <c r="J139" s="263" t="s">
        <v>14</v>
      </c>
      <c r="K139" s="263" t="s">
        <v>15</v>
      </c>
      <c r="L139" s="263" t="s">
        <v>16</v>
      </c>
      <c r="M139" s="262" t="s">
        <v>13</v>
      </c>
      <c r="N139" s="261" t="s">
        <v>19</v>
      </c>
      <c r="O139" s="261" t="s">
        <v>14</v>
      </c>
      <c r="P139" s="261" t="s">
        <v>15</v>
      </c>
      <c r="Q139" s="260" t="s">
        <v>16</v>
      </c>
      <c r="R139" s="88" t="s">
        <v>4</v>
      </c>
      <c r="S139" s="86" t="s">
        <v>17</v>
      </c>
      <c r="T139" s="86" t="s">
        <v>18</v>
      </c>
      <c r="U139" s="614"/>
    </row>
    <row r="140" spans="1:21" s="11" customFormat="1" ht="70.5" customHeight="1" x14ac:dyDescent="0.2">
      <c r="A140" s="59" t="s">
        <v>757</v>
      </c>
      <c r="B140" s="59" t="s">
        <v>756</v>
      </c>
      <c r="C140" s="722"/>
      <c r="D140" s="828" t="s">
        <v>740</v>
      </c>
      <c r="E140" s="54" t="s">
        <v>755</v>
      </c>
      <c r="F140" s="48">
        <v>72</v>
      </c>
      <c r="G140" s="48">
        <v>12</v>
      </c>
      <c r="H140" s="51">
        <v>14.4</v>
      </c>
      <c r="I140" s="51">
        <v>14.5</v>
      </c>
      <c r="J140" s="51">
        <v>10.5</v>
      </c>
      <c r="K140" s="51">
        <v>10.75</v>
      </c>
      <c r="L140" s="51">
        <f>(K140*J140*I140)/1728</f>
        <v>0.94715711805555558</v>
      </c>
      <c r="M140" s="51">
        <v>2.4</v>
      </c>
      <c r="N140" s="51">
        <v>13.75</v>
      </c>
      <c r="O140" s="51">
        <v>10</v>
      </c>
      <c r="P140" s="51">
        <v>2.125</v>
      </c>
      <c r="Q140" s="51">
        <f>(P140*O140*N140)/1728</f>
        <v>0.16908998842592593</v>
      </c>
      <c r="R140" s="73" t="s">
        <v>23</v>
      </c>
      <c r="S140" s="72">
        <v>1.2</v>
      </c>
      <c r="T140" s="72">
        <f>S140*F140</f>
        <v>86.399999999999991</v>
      </c>
      <c r="U140" s="614"/>
    </row>
    <row r="141" spans="1:21" s="81" customFormat="1" ht="15.75" x14ac:dyDescent="0.2">
      <c r="A141" s="259" t="s">
        <v>754</v>
      </c>
      <c r="B141" s="84" t="s">
        <v>753</v>
      </c>
      <c r="C141" s="723"/>
      <c r="D141" s="755"/>
      <c r="E141" s="273">
        <v>786309223295</v>
      </c>
      <c r="F141" s="257">
        <v>12</v>
      </c>
      <c r="G141" s="819" t="s">
        <v>458</v>
      </c>
      <c r="H141" s="820"/>
      <c r="I141" s="820"/>
      <c r="J141" s="820"/>
      <c r="K141" s="820"/>
      <c r="L141" s="820"/>
      <c r="M141" s="820"/>
      <c r="N141" s="820"/>
      <c r="O141" s="820"/>
      <c r="P141" s="820"/>
      <c r="Q141" s="820"/>
      <c r="R141" s="820"/>
      <c r="S141" s="820"/>
      <c r="T141" s="820"/>
      <c r="U141" s="614"/>
    </row>
    <row r="142" spans="1:21" s="81" customFormat="1" ht="15.75" x14ac:dyDescent="0.2">
      <c r="A142" s="259" t="s">
        <v>752</v>
      </c>
      <c r="B142" s="84" t="s">
        <v>751</v>
      </c>
      <c r="C142" s="723"/>
      <c r="D142" s="755"/>
      <c r="E142" s="273">
        <v>786309223295</v>
      </c>
      <c r="F142" s="257">
        <v>12</v>
      </c>
      <c r="G142" s="821"/>
      <c r="H142" s="822"/>
      <c r="I142" s="822"/>
      <c r="J142" s="822"/>
      <c r="K142" s="822"/>
      <c r="L142" s="822"/>
      <c r="M142" s="822"/>
      <c r="N142" s="822"/>
      <c r="O142" s="822"/>
      <c r="P142" s="822"/>
      <c r="Q142" s="822"/>
      <c r="R142" s="822"/>
      <c r="S142" s="822"/>
      <c r="T142" s="822"/>
      <c r="U142" s="614"/>
    </row>
    <row r="143" spans="1:21" s="81" customFormat="1" ht="15.75" x14ac:dyDescent="0.2">
      <c r="A143" s="259" t="s">
        <v>750</v>
      </c>
      <c r="B143" s="84" t="s">
        <v>749</v>
      </c>
      <c r="C143" s="723"/>
      <c r="D143" s="755"/>
      <c r="E143" s="273">
        <v>786309223295</v>
      </c>
      <c r="F143" s="257">
        <v>12</v>
      </c>
      <c r="G143" s="821"/>
      <c r="H143" s="822"/>
      <c r="I143" s="822"/>
      <c r="J143" s="822"/>
      <c r="K143" s="822"/>
      <c r="L143" s="822"/>
      <c r="M143" s="822"/>
      <c r="N143" s="822"/>
      <c r="O143" s="822"/>
      <c r="P143" s="822"/>
      <c r="Q143" s="822"/>
      <c r="R143" s="822"/>
      <c r="S143" s="822"/>
      <c r="T143" s="822"/>
      <c r="U143" s="614"/>
    </row>
    <row r="144" spans="1:21" s="81" customFormat="1" ht="15.75" x14ac:dyDescent="0.2">
      <c r="A144" s="259" t="s">
        <v>748</v>
      </c>
      <c r="B144" s="84" t="s">
        <v>747</v>
      </c>
      <c r="C144" s="723"/>
      <c r="D144" s="755"/>
      <c r="E144" s="273">
        <v>786309223295</v>
      </c>
      <c r="F144" s="257">
        <v>12</v>
      </c>
      <c r="G144" s="821"/>
      <c r="H144" s="822"/>
      <c r="I144" s="822"/>
      <c r="J144" s="822"/>
      <c r="K144" s="822"/>
      <c r="L144" s="822"/>
      <c r="M144" s="822"/>
      <c r="N144" s="822"/>
      <c r="O144" s="822"/>
      <c r="P144" s="822"/>
      <c r="Q144" s="822"/>
      <c r="R144" s="822"/>
      <c r="S144" s="822"/>
      <c r="T144" s="822"/>
      <c r="U144" s="614"/>
    </row>
    <row r="145" spans="1:21" s="81" customFormat="1" ht="15.75" x14ac:dyDescent="0.2">
      <c r="A145" s="259" t="s">
        <v>746</v>
      </c>
      <c r="B145" s="84" t="s">
        <v>745</v>
      </c>
      <c r="C145" s="723"/>
      <c r="D145" s="755"/>
      <c r="E145" s="273">
        <v>786309223295</v>
      </c>
      <c r="F145" s="257">
        <v>12</v>
      </c>
      <c r="G145" s="821"/>
      <c r="H145" s="822"/>
      <c r="I145" s="822"/>
      <c r="J145" s="822"/>
      <c r="K145" s="822"/>
      <c r="L145" s="822"/>
      <c r="M145" s="822"/>
      <c r="N145" s="822"/>
      <c r="O145" s="822"/>
      <c r="P145" s="822"/>
      <c r="Q145" s="822"/>
      <c r="R145" s="822"/>
      <c r="S145" s="822"/>
      <c r="T145" s="822"/>
      <c r="U145" s="614"/>
    </row>
    <row r="146" spans="1:21" s="81" customFormat="1" ht="15.75" x14ac:dyDescent="0.2">
      <c r="A146" s="259" t="s">
        <v>744</v>
      </c>
      <c r="B146" s="84" t="s">
        <v>743</v>
      </c>
      <c r="C146" s="724"/>
      <c r="D146" s="756"/>
      <c r="E146" s="273">
        <v>786309223295</v>
      </c>
      <c r="F146" s="257">
        <v>12</v>
      </c>
      <c r="G146" s="823"/>
      <c r="H146" s="824"/>
      <c r="I146" s="824"/>
      <c r="J146" s="824"/>
      <c r="K146" s="824"/>
      <c r="L146" s="824"/>
      <c r="M146" s="824"/>
      <c r="N146" s="824"/>
      <c r="O146" s="824"/>
      <c r="P146" s="824"/>
      <c r="Q146" s="824"/>
      <c r="R146" s="824"/>
      <c r="S146" s="824"/>
      <c r="T146" s="824"/>
      <c r="U146" s="614"/>
    </row>
    <row r="147" spans="1:21" s="81" customFormat="1" ht="70.5" customHeight="1" x14ac:dyDescent="0.2">
      <c r="A147" s="59" t="s">
        <v>742</v>
      </c>
      <c r="B147" s="59" t="s">
        <v>741</v>
      </c>
      <c r="C147" s="722"/>
      <c r="D147" s="828" t="s">
        <v>740</v>
      </c>
      <c r="E147" s="54" t="s">
        <v>739</v>
      </c>
      <c r="F147" s="48">
        <v>72</v>
      </c>
      <c r="G147" s="48">
        <v>12</v>
      </c>
      <c r="H147" s="51">
        <v>14.4</v>
      </c>
      <c r="I147" s="51">
        <v>14.5</v>
      </c>
      <c r="J147" s="51">
        <v>10.5</v>
      </c>
      <c r="K147" s="51">
        <v>10.75</v>
      </c>
      <c r="L147" s="51">
        <f>(K147*J147*I147)/1728</f>
        <v>0.94715711805555558</v>
      </c>
      <c r="M147" s="51">
        <v>2.4</v>
      </c>
      <c r="N147" s="51">
        <v>13.75</v>
      </c>
      <c r="O147" s="51">
        <v>10</v>
      </c>
      <c r="P147" s="51">
        <v>2.125</v>
      </c>
      <c r="Q147" s="51">
        <f>(P147*O147*N147)/1728</f>
        <v>0.16908998842592593</v>
      </c>
      <c r="R147" s="73" t="s">
        <v>23</v>
      </c>
      <c r="S147" s="72">
        <v>1.32</v>
      </c>
      <c r="T147" s="72">
        <f>S147*F147</f>
        <v>95.04</v>
      </c>
      <c r="U147" s="614"/>
    </row>
    <row r="148" spans="1:21" s="81" customFormat="1" ht="15.75" x14ac:dyDescent="0.2">
      <c r="A148" s="259" t="s">
        <v>738</v>
      </c>
      <c r="B148" s="84" t="s">
        <v>737</v>
      </c>
      <c r="C148" s="723"/>
      <c r="D148" s="755"/>
      <c r="E148" s="273">
        <v>786309223318</v>
      </c>
      <c r="F148" s="257">
        <v>12</v>
      </c>
      <c r="G148" s="819" t="s">
        <v>458</v>
      </c>
      <c r="H148" s="820"/>
      <c r="I148" s="820"/>
      <c r="J148" s="820"/>
      <c r="K148" s="820"/>
      <c r="L148" s="820"/>
      <c r="M148" s="820"/>
      <c r="N148" s="820"/>
      <c r="O148" s="820"/>
      <c r="P148" s="820"/>
      <c r="Q148" s="820"/>
      <c r="R148" s="820"/>
      <c r="S148" s="820"/>
      <c r="T148" s="820"/>
      <c r="U148" s="614"/>
    </row>
    <row r="149" spans="1:21" s="81" customFormat="1" ht="15.75" x14ac:dyDescent="0.2">
      <c r="A149" s="259" t="s">
        <v>736</v>
      </c>
      <c r="B149" s="84" t="s">
        <v>735</v>
      </c>
      <c r="C149" s="723"/>
      <c r="D149" s="755"/>
      <c r="E149" s="273">
        <v>786309223318</v>
      </c>
      <c r="F149" s="257">
        <v>12</v>
      </c>
      <c r="G149" s="821"/>
      <c r="H149" s="822"/>
      <c r="I149" s="822"/>
      <c r="J149" s="822"/>
      <c r="K149" s="822"/>
      <c r="L149" s="822"/>
      <c r="M149" s="822"/>
      <c r="N149" s="822"/>
      <c r="O149" s="822"/>
      <c r="P149" s="822"/>
      <c r="Q149" s="822"/>
      <c r="R149" s="822"/>
      <c r="S149" s="822"/>
      <c r="T149" s="822"/>
      <c r="U149" s="614"/>
    </row>
    <row r="150" spans="1:21" s="81" customFormat="1" ht="15.75" x14ac:dyDescent="0.2">
      <c r="A150" s="259" t="s">
        <v>734</v>
      </c>
      <c r="B150" s="84" t="s">
        <v>733</v>
      </c>
      <c r="C150" s="723"/>
      <c r="D150" s="755"/>
      <c r="E150" s="273">
        <v>786309223318</v>
      </c>
      <c r="F150" s="257">
        <v>12</v>
      </c>
      <c r="G150" s="821"/>
      <c r="H150" s="822"/>
      <c r="I150" s="822"/>
      <c r="J150" s="822"/>
      <c r="K150" s="822"/>
      <c r="L150" s="822"/>
      <c r="M150" s="822"/>
      <c r="N150" s="822"/>
      <c r="O150" s="822"/>
      <c r="P150" s="822"/>
      <c r="Q150" s="822"/>
      <c r="R150" s="822"/>
      <c r="S150" s="822"/>
      <c r="T150" s="822"/>
      <c r="U150" s="614"/>
    </row>
    <row r="151" spans="1:21" s="81" customFormat="1" ht="15.75" x14ac:dyDescent="0.2">
      <c r="A151" s="259" t="s">
        <v>732</v>
      </c>
      <c r="B151" s="84" t="s">
        <v>731</v>
      </c>
      <c r="C151" s="723"/>
      <c r="D151" s="755"/>
      <c r="E151" s="273">
        <v>786309223318</v>
      </c>
      <c r="F151" s="257">
        <v>12</v>
      </c>
      <c r="G151" s="821"/>
      <c r="H151" s="822"/>
      <c r="I151" s="822"/>
      <c r="J151" s="822"/>
      <c r="K151" s="822"/>
      <c r="L151" s="822"/>
      <c r="M151" s="822"/>
      <c r="N151" s="822"/>
      <c r="O151" s="822"/>
      <c r="P151" s="822"/>
      <c r="Q151" s="822"/>
      <c r="R151" s="822"/>
      <c r="S151" s="822"/>
      <c r="T151" s="822"/>
      <c r="U151" s="614"/>
    </row>
    <row r="152" spans="1:21" s="81" customFormat="1" ht="15.75" x14ac:dyDescent="0.2">
      <c r="A152" s="259" t="s">
        <v>730</v>
      </c>
      <c r="B152" s="84" t="s">
        <v>729</v>
      </c>
      <c r="C152" s="723"/>
      <c r="D152" s="755"/>
      <c r="E152" s="273">
        <v>786309223318</v>
      </c>
      <c r="F152" s="257">
        <v>12</v>
      </c>
      <c r="G152" s="821"/>
      <c r="H152" s="822"/>
      <c r="I152" s="822"/>
      <c r="J152" s="822"/>
      <c r="K152" s="822"/>
      <c r="L152" s="822"/>
      <c r="M152" s="822"/>
      <c r="N152" s="822"/>
      <c r="O152" s="822"/>
      <c r="P152" s="822"/>
      <c r="Q152" s="822"/>
      <c r="R152" s="822"/>
      <c r="S152" s="822"/>
      <c r="T152" s="822"/>
      <c r="U152" s="614"/>
    </row>
    <row r="153" spans="1:21" s="81" customFormat="1" ht="15.75" x14ac:dyDescent="0.2">
      <c r="A153" s="259" t="s">
        <v>728</v>
      </c>
      <c r="B153" s="84" t="s">
        <v>727</v>
      </c>
      <c r="C153" s="724"/>
      <c r="D153" s="756"/>
      <c r="E153" s="273">
        <v>786309223318</v>
      </c>
      <c r="F153" s="257">
        <v>12</v>
      </c>
      <c r="G153" s="823"/>
      <c r="H153" s="824"/>
      <c r="I153" s="824"/>
      <c r="J153" s="824"/>
      <c r="K153" s="824"/>
      <c r="L153" s="824"/>
      <c r="M153" s="824"/>
      <c r="N153" s="824"/>
      <c r="O153" s="824"/>
      <c r="P153" s="824"/>
      <c r="Q153" s="824"/>
      <c r="R153" s="824"/>
      <c r="S153" s="824"/>
      <c r="T153" s="824"/>
      <c r="U153" s="614"/>
    </row>
    <row r="154" spans="1:21" s="11" customFormat="1" ht="70.5" customHeight="1" x14ac:dyDescent="0.2">
      <c r="A154" s="59" t="s">
        <v>726</v>
      </c>
      <c r="B154" s="272" t="s">
        <v>725</v>
      </c>
      <c r="C154" s="722"/>
      <c r="D154" s="754" t="s">
        <v>709</v>
      </c>
      <c r="E154" s="54" t="s">
        <v>724</v>
      </c>
      <c r="F154" s="48">
        <v>72</v>
      </c>
      <c r="G154" s="48">
        <v>12</v>
      </c>
      <c r="H154" s="51">
        <v>21</v>
      </c>
      <c r="I154" s="51">
        <v>19.25</v>
      </c>
      <c r="J154" s="51">
        <v>9.25</v>
      </c>
      <c r="K154" s="51">
        <v>13.5</v>
      </c>
      <c r="L154" s="51">
        <f>(K154*J154*I154)/1728</f>
        <v>1.39111328125</v>
      </c>
      <c r="M154" s="51">
        <v>3.2</v>
      </c>
      <c r="N154" s="51">
        <v>19.25</v>
      </c>
      <c r="O154" s="51">
        <v>13</v>
      </c>
      <c r="P154" s="51">
        <v>2</v>
      </c>
      <c r="Q154" s="51">
        <f>(P154*O154*N154)/1728</f>
        <v>0.28964120370370372</v>
      </c>
      <c r="R154" s="73" t="s">
        <v>23</v>
      </c>
      <c r="S154" s="72">
        <v>1.72</v>
      </c>
      <c r="T154" s="72">
        <f>S154*F154</f>
        <v>123.84</v>
      </c>
      <c r="U154" s="614"/>
    </row>
    <row r="155" spans="1:21" s="81" customFormat="1" ht="14.25" customHeight="1" x14ac:dyDescent="0.2">
      <c r="A155" s="259" t="s">
        <v>723</v>
      </c>
      <c r="B155" s="77" t="s">
        <v>722</v>
      </c>
      <c r="C155" s="723"/>
      <c r="D155" s="755"/>
      <c r="E155" s="258">
        <v>786309223325</v>
      </c>
      <c r="F155" s="257">
        <v>12</v>
      </c>
      <c r="G155" s="819" t="s">
        <v>458</v>
      </c>
      <c r="H155" s="820"/>
      <c r="I155" s="820"/>
      <c r="J155" s="820"/>
      <c r="K155" s="820"/>
      <c r="L155" s="820"/>
      <c r="M155" s="820"/>
      <c r="N155" s="820"/>
      <c r="O155" s="820"/>
      <c r="P155" s="820"/>
      <c r="Q155" s="820"/>
      <c r="R155" s="820"/>
      <c r="S155" s="820"/>
      <c r="T155" s="820"/>
      <c r="U155" s="614"/>
    </row>
    <row r="156" spans="1:21" s="81" customFormat="1" ht="15.75" x14ac:dyDescent="0.2">
      <c r="A156" s="259" t="s">
        <v>721</v>
      </c>
      <c r="B156" s="77" t="s">
        <v>720</v>
      </c>
      <c r="C156" s="723"/>
      <c r="D156" s="755"/>
      <c r="E156" s="258">
        <v>786309223325</v>
      </c>
      <c r="F156" s="257">
        <v>12</v>
      </c>
      <c r="G156" s="821"/>
      <c r="H156" s="822"/>
      <c r="I156" s="822"/>
      <c r="J156" s="822"/>
      <c r="K156" s="822"/>
      <c r="L156" s="822"/>
      <c r="M156" s="822"/>
      <c r="N156" s="822"/>
      <c r="O156" s="822"/>
      <c r="P156" s="822"/>
      <c r="Q156" s="822"/>
      <c r="R156" s="822"/>
      <c r="S156" s="822"/>
      <c r="T156" s="822"/>
      <c r="U156" s="614"/>
    </row>
    <row r="157" spans="1:21" s="81" customFormat="1" ht="15.75" x14ac:dyDescent="0.2">
      <c r="A157" s="259" t="s">
        <v>719</v>
      </c>
      <c r="B157" s="77" t="s">
        <v>718</v>
      </c>
      <c r="C157" s="723"/>
      <c r="D157" s="755"/>
      <c r="E157" s="258">
        <v>786309223325</v>
      </c>
      <c r="F157" s="257">
        <v>12</v>
      </c>
      <c r="G157" s="821"/>
      <c r="H157" s="822"/>
      <c r="I157" s="822"/>
      <c r="J157" s="822"/>
      <c r="K157" s="822"/>
      <c r="L157" s="822"/>
      <c r="M157" s="822"/>
      <c r="N157" s="822"/>
      <c r="O157" s="822"/>
      <c r="P157" s="822"/>
      <c r="Q157" s="822"/>
      <c r="R157" s="822"/>
      <c r="S157" s="822"/>
      <c r="T157" s="822"/>
      <c r="U157" s="614"/>
    </row>
    <row r="158" spans="1:21" s="81" customFormat="1" ht="15.75" x14ac:dyDescent="0.2">
      <c r="A158" s="259" t="s">
        <v>717</v>
      </c>
      <c r="B158" s="77" t="s">
        <v>716</v>
      </c>
      <c r="C158" s="723"/>
      <c r="D158" s="755"/>
      <c r="E158" s="258">
        <v>786309223325</v>
      </c>
      <c r="F158" s="257">
        <v>12</v>
      </c>
      <c r="G158" s="821"/>
      <c r="H158" s="822"/>
      <c r="I158" s="822"/>
      <c r="J158" s="822"/>
      <c r="K158" s="822"/>
      <c r="L158" s="822"/>
      <c r="M158" s="822"/>
      <c r="N158" s="822"/>
      <c r="O158" s="822"/>
      <c r="P158" s="822"/>
      <c r="Q158" s="822"/>
      <c r="R158" s="822"/>
      <c r="S158" s="822"/>
      <c r="T158" s="822"/>
      <c r="U158" s="614"/>
    </row>
    <row r="159" spans="1:21" s="81" customFormat="1" ht="15.75" x14ac:dyDescent="0.2">
      <c r="A159" s="259" t="s">
        <v>715</v>
      </c>
      <c r="B159" s="77" t="s">
        <v>714</v>
      </c>
      <c r="C159" s="723"/>
      <c r="D159" s="755"/>
      <c r="E159" s="258">
        <v>786309223325</v>
      </c>
      <c r="F159" s="257">
        <v>12</v>
      </c>
      <c r="G159" s="821"/>
      <c r="H159" s="822"/>
      <c r="I159" s="822"/>
      <c r="J159" s="822"/>
      <c r="K159" s="822"/>
      <c r="L159" s="822"/>
      <c r="M159" s="822"/>
      <c r="N159" s="822"/>
      <c r="O159" s="822"/>
      <c r="P159" s="822"/>
      <c r="Q159" s="822"/>
      <c r="R159" s="822"/>
      <c r="S159" s="822"/>
      <c r="T159" s="822"/>
      <c r="U159" s="614"/>
    </row>
    <row r="160" spans="1:21" s="81" customFormat="1" ht="15.75" x14ac:dyDescent="0.2">
      <c r="A160" s="259" t="s">
        <v>713</v>
      </c>
      <c r="B160" s="77" t="s">
        <v>712</v>
      </c>
      <c r="C160" s="724"/>
      <c r="D160" s="755"/>
      <c r="E160" s="258">
        <v>786309223325</v>
      </c>
      <c r="F160" s="257">
        <v>12</v>
      </c>
      <c r="G160" s="821"/>
      <c r="H160" s="822"/>
      <c r="I160" s="822"/>
      <c r="J160" s="822"/>
      <c r="K160" s="822"/>
      <c r="L160" s="822"/>
      <c r="M160" s="822"/>
      <c r="N160" s="822"/>
      <c r="O160" s="822"/>
      <c r="P160" s="822"/>
      <c r="Q160" s="822"/>
      <c r="R160" s="822"/>
      <c r="S160" s="822"/>
      <c r="T160" s="822"/>
      <c r="U160" s="614"/>
    </row>
    <row r="161" spans="1:21" s="81" customFormat="1" ht="70.5" customHeight="1" x14ac:dyDescent="0.2">
      <c r="A161" s="59" t="s">
        <v>711</v>
      </c>
      <c r="B161" s="272" t="s">
        <v>710</v>
      </c>
      <c r="C161" s="722"/>
      <c r="D161" s="754" t="s">
        <v>709</v>
      </c>
      <c r="E161" s="54" t="s">
        <v>708</v>
      </c>
      <c r="F161" s="48">
        <v>72</v>
      </c>
      <c r="G161" s="48">
        <v>12</v>
      </c>
      <c r="H161" s="51">
        <v>21</v>
      </c>
      <c r="I161" s="51">
        <v>19.25</v>
      </c>
      <c r="J161" s="51">
        <v>9.25</v>
      </c>
      <c r="K161" s="51">
        <v>13.5</v>
      </c>
      <c r="L161" s="51">
        <f>(K161*J161*I161)/1728</f>
        <v>1.39111328125</v>
      </c>
      <c r="M161" s="51">
        <v>3.2</v>
      </c>
      <c r="N161" s="51">
        <v>19.25</v>
      </c>
      <c r="O161" s="51">
        <v>13</v>
      </c>
      <c r="P161" s="51">
        <v>2</v>
      </c>
      <c r="Q161" s="51">
        <f>(P161*O161*N161)/1728</f>
        <v>0.28964120370370372</v>
      </c>
      <c r="R161" s="73" t="s">
        <v>23</v>
      </c>
      <c r="S161" s="72">
        <v>1.72</v>
      </c>
      <c r="T161" s="72">
        <f>S161*F161</f>
        <v>123.84</v>
      </c>
      <c r="U161" s="614"/>
    </row>
    <row r="162" spans="1:21" s="81" customFormat="1" ht="15.75" x14ac:dyDescent="0.2">
      <c r="A162" s="259" t="s">
        <v>707</v>
      </c>
      <c r="B162" s="77" t="s">
        <v>706</v>
      </c>
      <c r="C162" s="723"/>
      <c r="D162" s="755"/>
      <c r="E162" s="258">
        <v>786309212053</v>
      </c>
      <c r="F162" s="257">
        <v>12</v>
      </c>
      <c r="G162" s="819" t="s">
        <v>458</v>
      </c>
      <c r="H162" s="820"/>
      <c r="I162" s="820"/>
      <c r="J162" s="820"/>
      <c r="K162" s="820"/>
      <c r="L162" s="820"/>
      <c r="M162" s="820"/>
      <c r="N162" s="820"/>
      <c r="O162" s="820"/>
      <c r="P162" s="820"/>
      <c r="Q162" s="820"/>
      <c r="R162" s="820"/>
      <c r="S162" s="820"/>
      <c r="T162" s="820"/>
      <c r="U162" s="614"/>
    </row>
    <row r="163" spans="1:21" s="81" customFormat="1" ht="15.75" x14ac:dyDescent="0.2">
      <c r="A163" s="259" t="s">
        <v>705</v>
      </c>
      <c r="B163" s="77" t="s">
        <v>704</v>
      </c>
      <c r="C163" s="723"/>
      <c r="D163" s="755"/>
      <c r="E163" s="258">
        <v>786309212053</v>
      </c>
      <c r="F163" s="257">
        <v>12</v>
      </c>
      <c r="G163" s="821"/>
      <c r="H163" s="822"/>
      <c r="I163" s="822"/>
      <c r="J163" s="822"/>
      <c r="K163" s="822"/>
      <c r="L163" s="822"/>
      <c r="M163" s="822"/>
      <c r="N163" s="822"/>
      <c r="O163" s="822"/>
      <c r="P163" s="822"/>
      <c r="Q163" s="822"/>
      <c r="R163" s="822"/>
      <c r="S163" s="822"/>
      <c r="T163" s="822"/>
      <c r="U163" s="614"/>
    </row>
    <row r="164" spans="1:21" s="81" customFormat="1" ht="15.75" x14ac:dyDescent="0.2">
      <c r="A164" s="259" t="s">
        <v>703</v>
      </c>
      <c r="B164" s="77" t="s">
        <v>702</v>
      </c>
      <c r="C164" s="723"/>
      <c r="D164" s="755"/>
      <c r="E164" s="258">
        <v>786309212053</v>
      </c>
      <c r="F164" s="257">
        <v>12</v>
      </c>
      <c r="G164" s="821"/>
      <c r="H164" s="822"/>
      <c r="I164" s="822"/>
      <c r="J164" s="822"/>
      <c r="K164" s="822"/>
      <c r="L164" s="822"/>
      <c r="M164" s="822"/>
      <c r="N164" s="822"/>
      <c r="O164" s="822"/>
      <c r="P164" s="822"/>
      <c r="Q164" s="822"/>
      <c r="R164" s="822"/>
      <c r="S164" s="822"/>
      <c r="T164" s="822"/>
      <c r="U164" s="614"/>
    </row>
    <row r="165" spans="1:21" s="81" customFormat="1" ht="15.75" x14ac:dyDescent="0.2">
      <c r="A165" s="259" t="s">
        <v>701</v>
      </c>
      <c r="B165" s="77" t="s">
        <v>700</v>
      </c>
      <c r="C165" s="723"/>
      <c r="D165" s="755"/>
      <c r="E165" s="258">
        <v>786309212053</v>
      </c>
      <c r="F165" s="257">
        <v>12</v>
      </c>
      <c r="G165" s="821"/>
      <c r="H165" s="822"/>
      <c r="I165" s="822"/>
      <c r="J165" s="822"/>
      <c r="K165" s="822"/>
      <c r="L165" s="822"/>
      <c r="M165" s="822"/>
      <c r="N165" s="822"/>
      <c r="O165" s="822"/>
      <c r="P165" s="822"/>
      <c r="Q165" s="822"/>
      <c r="R165" s="822"/>
      <c r="S165" s="822"/>
      <c r="T165" s="822"/>
      <c r="U165" s="614"/>
    </row>
    <row r="166" spans="1:21" s="81" customFormat="1" ht="15.75" x14ac:dyDescent="0.2">
      <c r="A166" s="259" t="s">
        <v>699</v>
      </c>
      <c r="B166" s="77" t="s">
        <v>698</v>
      </c>
      <c r="C166" s="723"/>
      <c r="D166" s="755"/>
      <c r="E166" s="258">
        <v>786309212053</v>
      </c>
      <c r="F166" s="257">
        <v>12</v>
      </c>
      <c r="G166" s="821"/>
      <c r="H166" s="822"/>
      <c r="I166" s="822"/>
      <c r="J166" s="822"/>
      <c r="K166" s="822"/>
      <c r="L166" s="822"/>
      <c r="M166" s="822"/>
      <c r="N166" s="822"/>
      <c r="O166" s="822"/>
      <c r="P166" s="822"/>
      <c r="Q166" s="822"/>
      <c r="R166" s="822"/>
      <c r="S166" s="822"/>
      <c r="T166" s="822"/>
      <c r="U166" s="614"/>
    </row>
    <row r="167" spans="1:21" s="81" customFormat="1" ht="15.75" x14ac:dyDescent="0.2">
      <c r="A167" s="259" t="s">
        <v>697</v>
      </c>
      <c r="B167" s="77" t="s">
        <v>696</v>
      </c>
      <c r="C167" s="724"/>
      <c r="D167" s="756"/>
      <c r="E167" s="258">
        <v>786309212053</v>
      </c>
      <c r="F167" s="257">
        <v>12</v>
      </c>
      <c r="G167" s="823"/>
      <c r="H167" s="824"/>
      <c r="I167" s="824"/>
      <c r="J167" s="824"/>
      <c r="K167" s="824"/>
      <c r="L167" s="824"/>
      <c r="M167" s="824"/>
      <c r="N167" s="824"/>
      <c r="O167" s="824"/>
      <c r="P167" s="824"/>
      <c r="Q167" s="824"/>
      <c r="R167" s="824"/>
      <c r="S167" s="824"/>
      <c r="T167" s="824"/>
      <c r="U167" s="614"/>
    </row>
    <row r="168" spans="1:21" s="11" customFormat="1" ht="73.5" customHeight="1" x14ac:dyDescent="0.2">
      <c r="A168" s="59" t="s">
        <v>695</v>
      </c>
      <c r="B168" s="59" t="s">
        <v>694</v>
      </c>
      <c r="C168" s="722"/>
      <c r="D168" s="755" t="s">
        <v>678</v>
      </c>
      <c r="E168" s="54" t="s">
        <v>693</v>
      </c>
      <c r="F168" s="48">
        <v>72</v>
      </c>
      <c r="G168" s="138">
        <v>12</v>
      </c>
      <c r="H168" s="271">
        <v>25</v>
      </c>
      <c r="I168" s="271">
        <v>16.5</v>
      </c>
      <c r="J168" s="271">
        <v>10.5</v>
      </c>
      <c r="K168" s="271">
        <v>15.5</v>
      </c>
      <c r="L168" s="271">
        <f>(K168*J168*I168)/1728</f>
        <v>1.5540364583333333</v>
      </c>
      <c r="M168" s="271">
        <v>4.4000000000000004</v>
      </c>
      <c r="N168" s="271">
        <v>16</v>
      </c>
      <c r="O168" s="271">
        <v>15</v>
      </c>
      <c r="P168" s="271">
        <v>2.375</v>
      </c>
      <c r="Q168" s="271">
        <f>(P168*O168*N168)/1728</f>
        <v>0.3298611111111111</v>
      </c>
      <c r="R168" s="270" t="s">
        <v>23</v>
      </c>
      <c r="S168" s="269">
        <v>2.14</v>
      </c>
      <c r="T168" s="269">
        <f>S168*F168</f>
        <v>154.08000000000001</v>
      </c>
      <c r="U168" s="614"/>
    </row>
    <row r="169" spans="1:21" s="81" customFormat="1" ht="14.25" customHeight="1" x14ac:dyDescent="0.2">
      <c r="A169" s="259" t="s">
        <v>692</v>
      </c>
      <c r="B169" s="84" t="s">
        <v>691</v>
      </c>
      <c r="C169" s="723"/>
      <c r="D169" s="755"/>
      <c r="E169" s="258">
        <v>786309223332</v>
      </c>
      <c r="F169" s="257">
        <v>12</v>
      </c>
      <c r="G169" s="811" t="s">
        <v>500</v>
      </c>
      <c r="H169" s="812"/>
      <c r="I169" s="812"/>
      <c r="J169" s="812"/>
      <c r="K169" s="812"/>
      <c r="L169" s="812"/>
      <c r="M169" s="812"/>
      <c r="N169" s="812"/>
      <c r="O169" s="812"/>
      <c r="P169" s="812"/>
      <c r="Q169" s="812"/>
      <c r="R169" s="812"/>
      <c r="S169" s="812"/>
      <c r="T169" s="812"/>
      <c r="U169" s="614"/>
    </row>
    <row r="170" spans="1:21" s="81" customFormat="1" ht="15.75" x14ac:dyDescent="0.2">
      <c r="A170" s="259" t="s">
        <v>690</v>
      </c>
      <c r="B170" s="84" t="s">
        <v>689</v>
      </c>
      <c r="C170" s="723"/>
      <c r="D170" s="755"/>
      <c r="E170" s="258">
        <v>786309223332</v>
      </c>
      <c r="F170" s="257">
        <v>12</v>
      </c>
      <c r="G170" s="813"/>
      <c r="H170" s="814"/>
      <c r="I170" s="814"/>
      <c r="J170" s="814"/>
      <c r="K170" s="814"/>
      <c r="L170" s="814"/>
      <c r="M170" s="814"/>
      <c r="N170" s="814"/>
      <c r="O170" s="814"/>
      <c r="P170" s="814"/>
      <c r="Q170" s="814"/>
      <c r="R170" s="814"/>
      <c r="S170" s="814"/>
      <c r="T170" s="814"/>
      <c r="U170" s="614"/>
    </row>
    <row r="171" spans="1:21" s="81" customFormat="1" ht="15.75" x14ac:dyDescent="0.2">
      <c r="A171" s="259" t="s">
        <v>688</v>
      </c>
      <c r="B171" s="84" t="s">
        <v>687</v>
      </c>
      <c r="C171" s="723"/>
      <c r="D171" s="755"/>
      <c r="E171" s="258">
        <v>786309223332</v>
      </c>
      <c r="F171" s="257">
        <v>12</v>
      </c>
      <c r="G171" s="813"/>
      <c r="H171" s="814"/>
      <c r="I171" s="814"/>
      <c r="J171" s="814"/>
      <c r="K171" s="814"/>
      <c r="L171" s="814"/>
      <c r="M171" s="814"/>
      <c r="N171" s="814"/>
      <c r="O171" s="814"/>
      <c r="P171" s="814"/>
      <c r="Q171" s="814"/>
      <c r="R171" s="814"/>
      <c r="S171" s="814"/>
      <c r="T171" s="814"/>
      <c r="U171" s="614"/>
    </row>
    <row r="172" spans="1:21" s="81" customFormat="1" ht="15.75" x14ac:dyDescent="0.2">
      <c r="A172" s="259" t="s">
        <v>686</v>
      </c>
      <c r="B172" s="84" t="s">
        <v>685</v>
      </c>
      <c r="C172" s="723"/>
      <c r="D172" s="755"/>
      <c r="E172" s="258">
        <v>786309223332</v>
      </c>
      <c r="F172" s="257">
        <v>12</v>
      </c>
      <c r="G172" s="813"/>
      <c r="H172" s="814"/>
      <c r="I172" s="814"/>
      <c r="J172" s="814"/>
      <c r="K172" s="814"/>
      <c r="L172" s="814"/>
      <c r="M172" s="814"/>
      <c r="N172" s="814"/>
      <c r="O172" s="814"/>
      <c r="P172" s="814"/>
      <c r="Q172" s="814"/>
      <c r="R172" s="814"/>
      <c r="S172" s="814"/>
      <c r="T172" s="814"/>
      <c r="U172" s="614"/>
    </row>
    <row r="173" spans="1:21" s="81" customFormat="1" ht="15.75" x14ac:dyDescent="0.2">
      <c r="A173" s="259" t="s">
        <v>684</v>
      </c>
      <c r="B173" s="84" t="s">
        <v>683</v>
      </c>
      <c r="C173" s="723"/>
      <c r="D173" s="755"/>
      <c r="E173" s="258">
        <v>786309223332</v>
      </c>
      <c r="F173" s="257">
        <v>12</v>
      </c>
      <c r="G173" s="813"/>
      <c r="H173" s="814"/>
      <c r="I173" s="814"/>
      <c r="J173" s="814"/>
      <c r="K173" s="814"/>
      <c r="L173" s="814"/>
      <c r="M173" s="814"/>
      <c r="N173" s="814"/>
      <c r="O173" s="814"/>
      <c r="P173" s="814"/>
      <c r="Q173" s="814"/>
      <c r="R173" s="814"/>
      <c r="S173" s="814"/>
      <c r="T173" s="814"/>
      <c r="U173" s="614"/>
    </row>
    <row r="174" spans="1:21" s="81" customFormat="1" ht="15.75" x14ac:dyDescent="0.2">
      <c r="A174" s="259" t="s">
        <v>682</v>
      </c>
      <c r="B174" s="84" t="s">
        <v>681</v>
      </c>
      <c r="C174" s="724"/>
      <c r="D174" s="756"/>
      <c r="E174" s="258">
        <v>786309223332</v>
      </c>
      <c r="F174" s="257">
        <v>12</v>
      </c>
      <c r="G174" s="815"/>
      <c r="H174" s="816"/>
      <c r="I174" s="816"/>
      <c r="J174" s="816"/>
      <c r="K174" s="816"/>
      <c r="L174" s="816"/>
      <c r="M174" s="816"/>
      <c r="N174" s="816"/>
      <c r="O174" s="816"/>
      <c r="P174" s="816"/>
      <c r="Q174" s="816"/>
      <c r="R174" s="816"/>
      <c r="S174" s="816"/>
      <c r="T174" s="816"/>
      <c r="U174" s="614"/>
    </row>
    <row r="175" spans="1:21" ht="73.5" customHeight="1" x14ac:dyDescent="0.2">
      <c r="A175" s="59" t="s">
        <v>680</v>
      </c>
      <c r="B175" s="59" t="s">
        <v>679</v>
      </c>
      <c r="C175" s="722"/>
      <c r="D175" s="754" t="s">
        <v>678</v>
      </c>
      <c r="E175" s="54" t="s">
        <v>677</v>
      </c>
      <c r="F175" s="48">
        <v>72</v>
      </c>
      <c r="G175" s="48">
        <v>12</v>
      </c>
      <c r="H175" s="51">
        <v>25</v>
      </c>
      <c r="I175" s="51">
        <v>16.5</v>
      </c>
      <c r="J175" s="51">
        <v>10.5</v>
      </c>
      <c r="K175" s="51">
        <v>15.5</v>
      </c>
      <c r="L175" s="51">
        <f>(K175*J175*I175)/1728</f>
        <v>1.5540364583333333</v>
      </c>
      <c r="M175" s="51">
        <v>4.4000000000000004</v>
      </c>
      <c r="N175" s="51">
        <v>16</v>
      </c>
      <c r="O175" s="51">
        <v>15</v>
      </c>
      <c r="P175" s="51">
        <v>2.375</v>
      </c>
      <c r="Q175" s="51">
        <f>(P175*O175*N175)/1728</f>
        <v>0.3298611111111111</v>
      </c>
      <c r="R175" s="73" t="s">
        <v>23</v>
      </c>
      <c r="S175" s="72">
        <v>2.14</v>
      </c>
      <c r="T175" s="72">
        <f>S175*F175</f>
        <v>154.08000000000001</v>
      </c>
      <c r="U175" s="614"/>
    </row>
    <row r="176" spans="1:21" s="81" customFormat="1" ht="14.25" customHeight="1" x14ac:dyDescent="0.2">
      <c r="A176" s="259" t="s">
        <v>676</v>
      </c>
      <c r="B176" s="84" t="s">
        <v>675</v>
      </c>
      <c r="C176" s="723"/>
      <c r="D176" s="755"/>
      <c r="E176" s="258">
        <v>786309223349</v>
      </c>
      <c r="F176" s="257">
        <v>12</v>
      </c>
      <c r="G176" s="811" t="s">
        <v>500</v>
      </c>
      <c r="H176" s="812"/>
      <c r="I176" s="812"/>
      <c r="J176" s="812"/>
      <c r="K176" s="812"/>
      <c r="L176" s="812"/>
      <c r="M176" s="812"/>
      <c r="N176" s="812"/>
      <c r="O176" s="812"/>
      <c r="P176" s="812"/>
      <c r="Q176" s="812"/>
      <c r="R176" s="812"/>
      <c r="S176" s="812"/>
      <c r="T176" s="812"/>
      <c r="U176" s="614"/>
    </row>
    <row r="177" spans="1:21" s="81" customFormat="1" ht="15.75" x14ac:dyDescent="0.2">
      <c r="A177" s="259" t="s">
        <v>674</v>
      </c>
      <c r="B177" s="84" t="s">
        <v>673</v>
      </c>
      <c r="C177" s="723"/>
      <c r="D177" s="755"/>
      <c r="E177" s="258">
        <v>786309223349</v>
      </c>
      <c r="F177" s="257">
        <v>12</v>
      </c>
      <c r="G177" s="813"/>
      <c r="H177" s="814"/>
      <c r="I177" s="814"/>
      <c r="J177" s="814"/>
      <c r="K177" s="814"/>
      <c r="L177" s="814"/>
      <c r="M177" s="814"/>
      <c r="N177" s="814"/>
      <c r="O177" s="814"/>
      <c r="P177" s="814"/>
      <c r="Q177" s="814"/>
      <c r="R177" s="814"/>
      <c r="S177" s="814"/>
      <c r="T177" s="814"/>
      <c r="U177" s="614"/>
    </row>
    <row r="178" spans="1:21" s="81" customFormat="1" ht="15.75" x14ac:dyDescent="0.2">
      <c r="A178" s="259" t="s">
        <v>672</v>
      </c>
      <c r="B178" s="84" t="s">
        <v>671</v>
      </c>
      <c r="C178" s="723"/>
      <c r="D178" s="755"/>
      <c r="E178" s="258">
        <v>786309223349</v>
      </c>
      <c r="F178" s="257">
        <v>12</v>
      </c>
      <c r="G178" s="813"/>
      <c r="H178" s="814"/>
      <c r="I178" s="814"/>
      <c r="J178" s="814"/>
      <c r="K178" s="814"/>
      <c r="L178" s="814"/>
      <c r="M178" s="814"/>
      <c r="N178" s="814"/>
      <c r="O178" s="814"/>
      <c r="P178" s="814"/>
      <c r="Q178" s="814"/>
      <c r="R178" s="814"/>
      <c r="S178" s="814"/>
      <c r="T178" s="814"/>
      <c r="U178" s="614"/>
    </row>
    <row r="179" spans="1:21" s="81" customFormat="1" ht="15.75" x14ac:dyDescent="0.2">
      <c r="A179" s="259" t="s">
        <v>670</v>
      </c>
      <c r="B179" s="84" t="s">
        <v>669</v>
      </c>
      <c r="C179" s="723"/>
      <c r="D179" s="755"/>
      <c r="E179" s="258">
        <v>786309223349</v>
      </c>
      <c r="F179" s="257">
        <v>12</v>
      </c>
      <c r="G179" s="813"/>
      <c r="H179" s="814"/>
      <c r="I179" s="814"/>
      <c r="J179" s="814"/>
      <c r="K179" s="814"/>
      <c r="L179" s="814"/>
      <c r="M179" s="814"/>
      <c r="N179" s="814"/>
      <c r="O179" s="814"/>
      <c r="P179" s="814"/>
      <c r="Q179" s="814"/>
      <c r="R179" s="814"/>
      <c r="S179" s="814"/>
      <c r="T179" s="814"/>
      <c r="U179" s="614"/>
    </row>
    <row r="180" spans="1:21" s="81" customFormat="1" ht="15.75" x14ac:dyDescent="0.2">
      <c r="A180" s="259" t="s">
        <v>668</v>
      </c>
      <c r="B180" s="84" t="s">
        <v>667</v>
      </c>
      <c r="C180" s="723"/>
      <c r="D180" s="755"/>
      <c r="E180" s="258">
        <v>786309223349</v>
      </c>
      <c r="F180" s="257">
        <v>12</v>
      </c>
      <c r="G180" s="813"/>
      <c r="H180" s="814"/>
      <c r="I180" s="814"/>
      <c r="J180" s="814"/>
      <c r="K180" s="814"/>
      <c r="L180" s="814"/>
      <c r="M180" s="814"/>
      <c r="N180" s="814"/>
      <c r="O180" s="814"/>
      <c r="P180" s="814"/>
      <c r="Q180" s="814"/>
      <c r="R180" s="814"/>
      <c r="S180" s="814"/>
      <c r="T180" s="814"/>
      <c r="U180" s="614"/>
    </row>
    <row r="181" spans="1:21" s="81" customFormat="1" ht="16.5" thickBot="1" x14ac:dyDescent="0.25">
      <c r="A181" s="259" t="s">
        <v>666</v>
      </c>
      <c r="B181" s="84" t="s">
        <v>665</v>
      </c>
      <c r="C181" s="724"/>
      <c r="D181" s="756"/>
      <c r="E181" s="258">
        <v>786309223349</v>
      </c>
      <c r="F181" s="257">
        <v>12</v>
      </c>
      <c r="G181" s="815"/>
      <c r="H181" s="816"/>
      <c r="I181" s="816"/>
      <c r="J181" s="816"/>
      <c r="K181" s="816"/>
      <c r="L181" s="816"/>
      <c r="M181" s="816"/>
      <c r="N181" s="816"/>
      <c r="O181" s="816"/>
      <c r="P181" s="816"/>
      <c r="Q181" s="816"/>
      <c r="R181" s="816"/>
      <c r="S181" s="816"/>
      <c r="T181" s="816"/>
      <c r="U181" s="614"/>
    </row>
    <row r="182" spans="1:21" s="81" customFormat="1" ht="15.75" x14ac:dyDescent="0.2">
      <c r="A182" s="698" t="s">
        <v>2688</v>
      </c>
      <c r="B182" s="699"/>
      <c r="C182" s="699"/>
      <c r="D182" s="699"/>
      <c r="E182" s="699"/>
      <c r="F182" s="699"/>
      <c r="G182" s="699"/>
      <c r="H182" s="699"/>
      <c r="I182" s="699"/>
      <c r="J182" s="699"/>
      <c r="K182" s="699"/>
      <c r="L182" s="699"/>
      <c r="M182" s="699"/>
      <c r="N182" s="699"/>
      <c r="O182" s="699"/>
      <c r="P182" s="699"/>
      <c r="Q182" s="699"/>
      <c r="R182" s="699"/>
      <c r="S182" s="699"/>
      <c r="T182" s="699"/>
      <c r="U182" s="614"/>
    </row>
    <row r="183" spans="1:21" s="81" customFormat="1" ht="16.5" thickBot="1" x14ac:dyDescent="0.25">
      <c r="A183" s="692"/>
      <c r="B183" s="693"/>
      <c r="C183" s="693"/>
      <c r="D183" s="693"/>
      <c r="E183" s="693"/>
      <c r="F183" s="693"/>
      <c r="G183" s="693"/>
      <c r="H183" s="693"/>
      <c r="I183" s="693"/>
      <c r="J183" s="693"/>
      <c r="K183" s="693"/>
      <c r="L183" s="693"/>
      <c r="M183" s="693"/>
      <c r="N183" s="693"/>
      <c r="O183" s="693"/>
      <c r="P183" s="693"/>
      <c r="Q183" s="693"/>
      <c r="R183" s="693"/>
      <c r="S183" s="693"/>
      <c r="T183" s="693"/>
      <c r="U183" s="614"/>
    </row>
    <row r="184" spans="1:21" s="81" customFormat="1" ht="15.75" x14ac:dyDescent="0.2">
      <c r="A184" s="817" t="s">
        <v>5</v>
      </c>
      <c r="B184" s="818"/>
      <c r="C184" s="818"/>
      <c r="D184" s="818"/>
      <c r="E184" s="818"/>
      <c r="F184" s="818"/>
      <c r="G184" s="818"/>
      <c r="H184" s="818" t="s">
        <v>6</v>
      </c>
      <c r="I184" s="818"/>
      <c r="J184" s="818"/>
      <c r="K184" s="818"/>
      <c r="L184" s="818"/>
      <c r="M184" s="818" t="s">
        <v>7</v>
      </c>
      <c r="N184" s="818"/>
      <c r="O184" s="818"/>
      <c r="P184" s="818"/>
      <c r="Q184" s="818"/>
      <c r="R184" s="95"/>
      <c r="S184" s="836" t="s">
        <v>664</v>
      </c>
      <c r="T184" s="720"/>
      <c r="U184" s="614"/>
    </row>
    <row r="185" spans="1:21" s="81" customFormat="1" ht="15.75" x14ac:dyDescent="0.2">
      <c r="A185" s="39" t="s">
        <v>8</v>
      </c>
      <c r="B185" s="265" t="s">
        <v>9</v>
      </c>
      <c r="C185" s="265"/>
      <c r="D185" s="265" t="s">
        <v>21</v>
      </c>
      <c r="E185" s="264" t="s">
        <v>24</v>
      </c>
      <c r="F185" s="263" t="s">
        <v>11</v>
      </c>
      <c r="G185" s="263" t="s">
        <v>12</v>
      </c>
      <c r="H185" s="263" t="s">
        <v>13</v>
      </c>
      <c r="I185" s="263" t="s">
        <v>19</v>
      </c>
      <c r="J185" s="263" t="s">
        <v>14</v>
      </c>
      <c r="K185" s="263" t="s">
        <v>15</v>
      </c>
      <c r="L185" s="263" t="s">
        <v>16</v>
      </c>
      <c r="M185" s="262" t="s">
        <v>13</v>
      </c>
      <c r="N185" s="261" t="s">
        <v>19</v>
      </c>
      <c r="O185" s="261" t="s">
        <v>14</v>
      </c>
      <c r="P185" s="261" t="s">
        <v>15</v>
      </c>
      <c r="Q185" s="260" t="s">
        <v>16</v>
      </c>
      <c r="R185" s="88" t="s">
        <v>4</v>
      </c>
      <c r="S185" s="86" t="s">
        <v>17</v>
      </c>
      <c r="T185" s="86" t="s">
        <v>18</v>
      </c>
      <c r="U185" s="614"/>
    </row>
    <row r="186" spans="1:21" s="81" customFormat="1" ht="73.5" customHeight="1" x14ac:dyDescent="0.2">
      <c r="A186" s="59" t="s">
        <v>663</v>
      </c>
      <c r="B186" s="59" t="s">
        <v>662</v>
      </c>
      <c r="C186" s="722"/>
      <c r="D186" s="754" t="s">
        <v>631</v>
      </c>
      <c r="E186" s="54" t="s">
        <v>661</v>
      </c>
      <c r="F186" s="48">
        <v>36</v>
      </c>
      <c r="G186" s="48">
        <v>6</v>
      </c>
      <c r="H186" s="51">
        <v>4.5999999999999996</v>
      </c>
      <c r="I186" s="51">
        <v>10.75</v>
      </c>
      <c r="J186" s="51">
        <v>8.5</v>
      </c>
      <c r="K186" s="51">
        <v>8</v>
      </c>
      <c r="L186" s="51">
        <f>(K186*J186*I186)/1728</f>
        <v>0.42303240740740738</v>
      </c>
      <c r="M186" s="268">
        <v>0.75</v>
      </c>
      <c r="N186" s="268"/>
      <c r="O186" s="268"/>
      <c r="P186" s="268"/>
      <c r="Q186" s="268">
        <f>(P186*O186*N186)/1728</f>
        <v>0</v>
      </c>
      <c r="R186" s="73" t="s">
        <v>23</v>
      </c>
      <c r="S186" s="72">
        <v>1.1499999999999999</v>
      </c>
      <c r="T186" s="72">
        <f>S186*F186</f>
        <v>41.4</v>
      </c>
      <c r="U186" s="614"/>
    </row>
    <row r="187" spans="1:21" s="81" customFormat="1" ht="15.75" x14ac:dyDescent="0.2">
      <c r="A187" s="259" t="s">
        <v>660</v>
      </c>
      <c r="B187" s="84" t="s">
        <v>659</v>
      </c>
      <c r="C187" s="723"/>
      <c r="D187" s="755"/>
      <c r="E187" s="258">
        <v>786309223356</v>
      </c>
      <c r="F187" s="257">
        <v>6</v>
      </c>
      <c r="G187" s="811"/>
      <c r="H187" s="812"/>
      <c r="I187" s="812"/>
      <c r="J187" s="812"/>
      <c r="K187" s="812"/>
      <c r="L187" s="812"/>
      <c r="M187" s="812"/>
      <c r="N187" s="812"/>
      <c r="O187" s="812"/>
      <c r="P187" s="812"/>
      <c r="Q187" s="812"/>
      <c r="R187" s="812"/>
      <c r="S187" s="812"/>
      <c r="T187" s="812"/>
      <c r="U187" s="614"/>
    </row>
    <row r="188" spans="1:21" s="81" customFormat="1" ht="15.75" x14ac:dyDescent="0.2">
      <c r="A188" s="259" t="s">
        <v>658</v>
      </c>
      <c r="B188" s="84" t="s">
        <v>657</v>
      </c>
      <c r="C188" s="723"/>
      <c r="D188" s="755"/>
      <c r="E188" s="258">
        <v>786309223356</v>
      </c>
      <c r="F188" s="257">
        <v>6</v>
      </c>
      <c r="G188" s="813"/>
      <c r="H188" s="814"/>
      <c r="I188" s="814"/>
      <c r="J188" s="814"/>
      <c r="K188" s="814"/>
      <c r="L188" s="814"/>
      <c r="M188" s="814"/>
      <c r="N188" s="814"/>
      <c r="O188" s="814"/>
      <c r="P188" s="814"/>
      <c r="Q188" s="814"/>
      <c r="R188" s="814"/>
      <c r="S188" s="814"/>
      <c r="T188" s="814"/>
      <c r="U188" s="614"/>
    </row>
    <row r="189" spans="1:21" s="81" customFormat="1" ht="15.75" x14ac:dyDescent="0.2">
      <c r="A189" s="259" t="s">
        <v>656</v>
      </c>
      <c r="B189" s="84" t="s">
        <v>655</v>
      </c>
      <c r="C189" s="723"/>
      <c r="D189" s="755"/>
      <c r="E189" s="258">
        <v>786309223356</v>
      </c>
      <c r="F189" s="257">
        <v>6</v>
      </c>
      <c r="G189" s="813"/>
      <c r="H189" s="814"/>
      <c r="I189" s="814"/>
      <c r="J189" s="814"/>
      <c r="K189" s="814"/>
      <c r="L189" s="814"/>
      <c r="M189" s="814"/>
      <c r="N189" s="814"/>
      <c r="O189" s="814"/>
      <c r="P189" s="814"/>
      <c r="Q189" s="814"/>
      <c r="R189" s="814"/>
      <c r="S189" s="814"/>
      <c r="T189" s="814"/>
      <c r="U189" s="614"/>
    </row>
    <row r="190" spans="1:21" s="81" customFormat="1" ht="15.75" x14ac:dyDescent="0.2">
      <c r="A190" s="259" t="s">
        <v>654</v>
      </c>
      <c r="B190" s="84" t="s">
        <v>653</v>
      </c>
      <c r="C190" s="723"/>
      <c r="D190" s="755"/>
      <c r="E190" s="258">
        <v>786309223356</v>
      </c>
      <c r="F190" s="257">
        <v>6</v>
      </c>
      <c r="G190" s="813"/>
      <c r="H190" s="814"/>
      <c r="I190" s="814"/>
      <c r="J190" s="814"/>
      <c r="K190" s="814"/>
      <c r="L190" s="814"/>
      <c r="M190" s="814"/>
      <c r="N190" s="814"/>
      <c r="O190" s="814"/>
      <c r="P190" s="814"/>
      <c r="Q190" s="814"/>
      <c r="R190" s="814"/>
      <c r="S190" s="814"/>
      <c r="T190" s="814"/>
      <c r="U190" s="614"/>
    </row>
    <row r="191" spans="1:21" s="81" customFormat="1" ht="15.75" x14ac:dyDescent="0.2">
      <c r="A191" s="259" t="s">
        <v>652</v>
      </c>
      <c r="B191" s="84" t="s">
        <v>651</v>
      </c>
      <c r="C191" s="723"/>
      <c r="D191" s="755"/>
      <c r="E191" s="258">
        <v>786309223356</v>
      </c>
      <c r="F191" s="257">
        <v>6</v>
      </c>
      <c r="G191" s="813"/>
      <c r="H191" s="814"/>
      <c r="I191" s="814"/>
      <c r="J191" s="814"/>
      <c r="K191" s="814"/>
      <c r="L191" s="814"/>
      <c r="M191" s="814"/>
      <c r="N191" s="814"/>
      <c r="O191" s="814"/>
      <c r="P191" s="814"/>
      <c r="Q191" s="814"/>
      <c r="R191" s="814"/>
      <c r="S191" s="814"/>
      <c r="T191" s="814"/>
      <c r="U191" s="614"/>
    </row>
    <row r="192" spans="1:21" s="81" customFormat="1" ht="15.75" x14ac:dyDescent="0.2">
      <c r="A192" s="259" t="s">
        <v>650</v>
      </c>
      <c r="B192" s="84" t="s">
        <v>649</v>
      </c>
      <c r="C192" s="724"/>
      <c r="D192" s="756"/>
      <c r="E192" s="258">
        <v>786309223356</v>
      </c>
      <c r="F192" s="257">
        <v>6</v>
      </c>
      <c r="G192" s="815"/>
      <c r="H192" s="816"/>
      <c r="I192" s="816"/>
      <c r="J192" s="816"/>
      <c r="K192" s="816"/>
      <c r="L192" s="816"/>
      <c r="M192" s="816"/>
      <c r="N192" s="816"/>
      <c r="O192" s="816"/>
      <c r="P192" s="816"/>
      <c r="Q192" s="816"/>
      <c r="R192" s="816"/>
      <c r="S192" s="816"/>
      <c r="T192" s="816"/>
      <c r="U192" s="614"/>
    </row>
    <row r="193" spans="1:21" s="81" customFormat="1" ht="73.5" customHeight="1" x14ac:dyDescent="0.2">
      <c r="A193" s="59" t="s">
        <v>648</v>
      </c>
      <c r="B193" s="59" t="s">
        <v>647</v>
      </c>
      <c r="C193" s="722"/>
      <c r="D193" s="754" t="s">
        <v>631</v>
      </c>
      <c r="E193" s="54" t="s">
        <v>646</v>
      </c>
      <c r="F193" s="48">
        <v>36</v>
      </c>
      <c r="G193" s="48">
        <v>6</v>
      </c>
      <c r="H193" s="51">
        <v>4.5999999999999996</v>
      </c>
      <c r="I193" s="51">
        <v>10.75</v>
      </c>
      <c r="J193" s="51">
        <v>8.5</v>
      </c>
      <c r="K193" s="51">
        <v>8</v>
      </c>
      <c r="L193" s="51">
        <f>(K193*J193*I193)/1728</f>
        <v>0.42303240740740738</v>
      </c>
      <c r="M193" s="268">
        <v>0.75</v>
      </c>
      <c r="N193" s="268"/>
      <c r="O193" s="268"/>
      <c r="P193" s="268"/>
      <c r="Q193" s="268">
        <f>(P193*O193*N193)/1728</f>
        <v>0</v>
      </c>
      <c r="R193" s="73" t="s">
        <v>23</v>
      </c>
      <c r="S193" s="72">
        <v>1.1499999999999999</v>
      </c>
      <c r="T193" s="72">
        <f>S193*F193</f>
        <v>41.4</v>
      </c>
      <c r="U193" s="614"/>
    </row>
    <row r="194" spans="1:21" s="81" customFormat="1" ht="15.75" x14ac:dyDescent="0.2">
      <c r="A194" s="259" t="s">
        <v>645</v>
      </c>
      <c r="B194" s="84" t="s">
        <v>644</v>
      </c>
      <c r="C194" s="723"/>
      <c r="D194" s="755"/>
      <c r="E194" s="258">
        <v>786309223363</v>
      </c>
      <c r="F194" s="257">
        <v>6</v>
      </c>
      <c r="G194" s="811"/>
      <c r="H194" s="812"/>
      <c r="I194" s="812"/>
      <c r="J194" s="812"/>
      <c r="K194" s="812"/>
      <c r="L194" s="812"/>
      <c r="M194" s="812"/>
      <c r="N194" s="812"/>
      <c r="O194" s="812"/>
      <c r="P194" s="812"/>
      <c r="Q194" s="812"/>
      <c r="R194" s="812"/>
      <c r="S194" s="812"/>
      <c r="T194" s="812"/>
      <c r="U194" s="614"/>
    </row>
    <row r="195" spans="1:21" s="81" customFormat="1" ht="15.75" x14ac:dyDescent="0.2">
      <c r="A195" s="259" t="s">
        <v>643</v>
      </c>
      <c r="B195" s="84" t="s">
        <v>642</v>
      </c>
      <c r="C195" s="723"/>
      <c r="D195" s="755"/>
      <c r="E195" s="258">
        <v>786309223363</v>
      </c>
      <c r="F195" s="257">
        <v>6</v>
      </c>
      <c r="G195" s="813"/>
      <c r="H195" s="814"/>
      <c r="I195" s="814"/>
      <c r="J195" s="814"/>
      <c r="K195" s="814"/>
      <c r="L195" s="814"/>
      <c r="M195" s="814"/>
      <c r="N195" s="814"/>
      <c r="O195" s="814"/>
      <c r="P195" s="814"/>
      <c r="Q195" s="814"/>
      <c r="R195" s="814"/>
      <c r="S195" s="814"/>
      <c r="T195" s="814"/>
      <c r="U195" s="614"/>
    </row>
    <row r="196" spans="1:21" s="81" customFormat="1" ht="15.75" x14ac:dyDescent="0.2">
      <c r="A196" s="259" t="s">
        <v>641</v>
      </c>
      <c r="B196" s="84" t="s">
        <v>640</v>
      </c>
      <c r="C196" s="723"/>
      <c r="D196" s="755"/>
      <c r="E196" s="258">
        <v>786309223363</v>
      </c>
      <c r="F196" s="257">
        <v>6</v>
      </c>
      <c r="G196" s="813"/>
      <c r="H196" s="814"/>
      <c r="I196" s="814"/>
      <c r="J196" s="814"/>
      <c r="K196" s="814"/>
      <c r="L196" s="814"/>
      <c r="M196" s="814"/>
      <c r="N196" s="814"/>
      <c r="O196" s="814"/>
      <c r="P196" s="814"/>
      <c r="Q196" s="814"/>
      <c r="R196" s="814"/>
      <c r="S196" s="814"/>
      <c r="T196" s="814"/>
      <c r="U196" s="614"/>
    </row>
    <row r="197" spans="1:21" s="81" customFormat="1" ht="15.75" x14ac:dyDescent="0.2">
      <c r="A197" s="259" t="s">
        <v>639</v>
      </c>
      <c r="B197" s="84" t="s">
        <v>638</v>
      </c>
      <c r="C197" s="723"/>
      <c r="D197" s="755"/>
      <c r="E197" s="258">
        <v>786309223363</v>
      </c>
      <c r="F197" s="257">
        <v>6</v>
      </c>
      <c r="G197" s="813"/>
      <c r="H197" s="814"/>
      <c r="I197" s="814"/>
      <c r="J197" s="814"/>
      <c r="K197" s="814"/>
      <c r="L197" s="814"/>
      <c r="M197" s="814"/>
      <c r="N197" s="814"/>
      <c r="O197" s="814"/>
      <c r="P197" s="814"/>
      <c r="Q197" s="814"/>
      <c r="R197" s="814"/>
      <c r="S197" s="814"/>
      <c r="T197" s="814"/>
      <c r="U197" s="614"/>
    </row>
    <row r="198" spans="1:21" s="81" customFormat="1" ht="15.75" x14ac:dyDescent="0.2">
      <c r="A198" s="259" t="s">
        <v>637</v>
      </c>
      <c r="B198" s="84" t="s">
        <v>636</v>
      </c>
      <c r="C198" s="723"/>
      <c r="D198" s="755"/>
      <c r="E198" s="258">
        <v>786309223363</v>
      </c>
      <c r="F198" s="257">
        <v>6</v>
      </c>
      <c r="G198" s="813"/>
      <c r="H198" s="814"/>
      <c r="I198" s="814"/>
      <c r="J198" s="814"/>
      <c r="K198" s="814"/>
      <c r="L198" s="814"/>
      <c r="M198" s="814"/>
      <c r="N198" s="814"/>
      <c r="O198" s="814"/>
      <c r="P198" s="814"/>
      <c r="Q198" s="814"/>
      <c r="R198" s="814"/>
      <c r="S198" s="814"/>
      <c r="T198" s="814"/>
      <c r="U198" s="614"/>
    </row>
    <row r="199" spans="1:21" s="81" customFormat="1" ht="15.75" x14ac:dyDescent="0.2">
      <c r="A199" s="259" t="s">
        <v>635</v>
      </c>
      <c r="B199" s="84" t="s">
        <v>634</v>
      </c>
      <c r="C199" s="724"/>
      <c r="D199" s="756"/>
      <c r="E199" s="258">
        <v>786309223363</v>
      </c>
      <c r="F199" s="257">
        <v>6</v>
      </c>
      <c r="G199" s="815"/>
      <c r="H199" s="816"/>
      <c r="I199" s="816"/>
      <c r="J199" s="816"/>
      <c r="K199" s="816"/>
      <c r="L199" s="816"/>
      <c r="M199" s="816"/>
      <c r="N199" s="816"/>
      <c r="O199" s="816"/>
      <c r="P199" s="816"/>
      <c r="Q199" s="816"/>
      <c r="R199" s="816"/>
      <c r="S199" s="816"/>
      <c r="T199" s="816"/>
      <c r="U199" s="614"/>
    </row>
    <row r="200" spans="1:21" s="81" customFormat="1" ht="73.5" customHeight="1" x14ac:dyDescent="0.2">
      <c r="A200" s="59" t="s">
        <v>633</v>
      </c>
      <c r="B200" s="59" t="s">
        <v>632</v>
      </c>
      <c r="C200" s="722"/>
      <c r="D200" s="754" t="s">
        <v>631</v>
      </c>
      <c r="E200" s="54" t="s">
        <v>630</v>
      </c>
      <c r="F200" s="48">
        <v>36</v>
      </c>
      <c r="G200" s="48">
        <v>6</v>
      </c>
      <c r="H200" s="51">
        <v>4.5999999999999996</v>
      </c>
      <c r="I200" s="51">
        <v>10.75</v>
      </c>
      <c r="J200" s="51">
        <v>8.5</v>
      </c>
      <c r="K200" s="51">
        <v>8</v>
      </c>
      <c r="L200" s="51">
        <f>(K200*J200*I200)/1728</f>
        <v>0.42303240740740738</v>
      </c>
      <c r="M200" s="268">
        <v>0.75</v>
      </c>
      <c r="N200" s="268"/>
      <c r="O200" s="268"/>
      <c r="P200" s="268"/>
      <c r="Q200" s="268">
        <f>(P200*O200*N200)/1728</f>
        <v>0</v>
      </c>
      <c r="R200" s="73" t="s">
        <v>23</v>
      </c>
      <c r="S200" s="72">
        <v>1.1499999999999999</v>
      </c>
      <c r="T200" s="72">
        <f>S200*F200</f>
        <v>41.4</v>
      </c>
      <c r="U200" s="614"/>
    </row>
    <row r="201" spans="1:21" s="81" customFormat="1" ht="15.75" x14ac:dyDescent="0.2">
      <c r="A201" s="259" t="s">
        <v>629</v>
      </c>
      <c r="B201" s="84" t="s">
        <v>628</v>
      </c>
      <c r="C201" s="723"/>
      <c r="D201" s="755"/>
      <c r="E201" s="258">
        <v>786309223370</v>
      </c>
      <c r="F201" s="257">
        <v>6</v>
      </c>
      <c r="G201" s="811"/>
      <c r="H201" s="812"/>
      <c r="I201" s="812"/>
      <c r="J201" s="812"/>
      <c r="K201" s="812"/>
      <c r="L201" s="812"/>
      <c r="M201" s="812"/>
      <c r="N201" s="812"/>
      <c r="O201" s="812"/>
      <c r="P201" s="812"/>
      <c r="Q201" s="812"/>
      <c r="R201" s="812"/>
      <c r="S201" s="812"/>
      <c r="T201" s="812"/>
      <c r="U201" s="614"/>
    </row>
    <row r="202" spans="1:21" s="81" customFormat="1" ht="15.75" x14ac:dyDescent="0.2">
      <c r="A202" s="259" t="s">
        <v>627</v>
      </c>
      <c r="B202" s="84" t="s">
        <v>626</v>
      </c>
      <c r="C202" s="723"/>
      <c r="D202" s="755"/>
      <c r="E202" s="258">
        <v>786309223370</v>
      </c>
      <c r="F202" s="257">
        <v>6</v>
      </c>
      <c r="G202" s="813"/>
      <c r="H202" s="814"/>
      <c r="I202" s="814"/>
      <c r="J202" s="814"/>
      <c r="K202" s="814"/>
      <c r="L202" s="814"/>
      <c r="M202" s="814"/>
      <c r="N202" s="814"/>
      <c r="O202" s="814"/>
      <c r="P202" s="814"/>
      <c r="Q202" s="814"/>
      <c r="R202" s="814"/>
      <c r="S202" s="814"/>
      <c r="T202" s="814"/>
      <c r="U202" s="614"/>
    </row>
    <row r="203" spans="1:21" s="81" customFormat="1" ht="15.75" x14ac:dyDescent="0.2">
      <c r="A203" s="259" t="s">
        <v>625</v>
      </c>
      <c r="B203" s="84" t="s">
        <v>624</v>
      </c>
      <c r="C203" s="723"/>
      <c r="D203" s="755"/>
      <c r="E203" s="258">
        <v>786309223370</v>
      </c>
      <c r="F203" s="257">
        <v>6</v>
      </c>
      <c r="G203" s="813"/>
      <c r="H203" s="814"/>
      <c r="I203" s="814"/>
      <c r="J203" s="814"/>
      <c r="K203" s="814"/>
      <c r="L203" s="814"/>
      <c r="M203" s="814"/>
      <c r="N203" s="814"/>
      <c r="O203" s="814"/>
      <c r="P203" s="814"/>
      <c r="Q203" s="814"/>
      <c r="R203" s="814"/>
      <c r="S203" s="814"/>
      <c r="T203" s="814"/>
      <c r="U203" s="614"/>
    </row>
    <row r="204" spans="1:21" s="81" customFormat="1" ht="15.75" x14ac:dyDescent="0.2">
      <c r="A204" s="259" t="s">
        <v>623</v>
      </c>
      <c r="B204" s="84" t="s">
        <v>622</v>
      </c>
      <c r="C204" s="723"/>
      <c r="D204" s="755"/>
      <c r="E204" s="258">
        <v>786309223370</v>
      </c>
      <c r="F204" s="257">
        <v>6</v>
      </c>
      <c r="G204" s="813"/>
      <c r="H204" s="814"/>
      <c r="I204" s="814"/>
      <c r="J204" s="814"/>
      <c r="K204" s="814"/>
      <c r="L204" s="814"/>
      <c r="M204" s="814"/>
      <c r="N204" s="814"/>
      <c r="O204" s="814"/>
      <c r="P204" s="814"/>
      <c r="Q204" s="814"/>
      <c r="R204" s="814"/>
      <c r="S204" s="814"/>
      <c r="T204" s="814"/>
      <c r="U204" s="614"/>
    </row>
    <row r="205" spans="1:21" s="81" customFormat="1" ht="15.75" x14ac:dyDescent="0.2">
      <c r="A205" s="259" t="s">
        <v>621</v>
      </c>
      <c r="B205" s="84" t="s">
        <v>620</v>
      </c>
      <c r="C205" s="723"/>
      <c r="D205" s="755"/>
      <c r="E205" s="258">
        <v>786309223370</v>
      </c>
      <c r="F205" s="257">
        <v>6</v>
      </c>
      <c r="G205" s="813"/>
      <c r="H205" s="814"/>
      <c r="I205" s="814"/>
      <c r="J205" s="814"/>
      <c r="K205" s="814"/>
      <c r="L205" s="814"/>
      <c r="M205" s="814"/>
      <c r="N205" s="814"/>
      <c r="O205" s="814"/>
      <c r="P205" s="814"/>
      <c r="Q205" s="814"/>
      <c r="R205" s="814"/>
      <c r="S205" s="814"/>
      <c r="T205" s="814"/>
      <c r="U205" s="614"/>
    </row>
    <row r="206" spans="1:21" s="81" customFormat="1" ht="15.75" x14ac:dyDescent="0.2">
      <c r="A206" s="259" t="s">
        <v>619</v>
      </c>
      <c r="B206" s="84" t="s">
        <v>618</v>
      </c>
      <c r="C206" s="724"/>
      <c r="D206" s="756"/>
      <c r="E206" s="258">
        <v>786309223370</v>
      </c>
      <c r="F206" s="257">
        <v>6</v>
      </c>
      <c r="G206" s="815"/>
      <c r="H206" s="816"/>
      <c r="I206" s="816"/>
      <c r="J206" s="816"/>
      <c r="K206" s="816"/>
      <c r="L206" s="816"/>
      <c r="M206" s="816"/>
      <c r="N206" s="816"/>
      <c r="O206" s="816"/>
      <c r="P206" s="816"/>
      <c r="Q206" s="816"/>
      <c r="R206" s="816"/>
      <c r="S206" s="816"/>
      <c r="T206" s="816"/>
      <c r="U206" s="614"/>
    </row>
    <row r="207" spans="1:21" s="81" customFormat="1" ht="73.5" customHeight="1" x14ac:dyDescent="0.2">
      <c r="A207" s="59" t="s">
        <v>617</v>
      </c>
      <c r="B207" s="59" t="s">
        <v>616</v>
      </c>
      <c r="C207" s="722"/>
      <c r="D207" s="754" t="s">
        <v>585</v>
      </c>
      <c r="E207" s="54" t="s">
        <v>615</v>
      </c>
      <c r="F207" s="48">
        <v>36</v>
      </c>
      <c r="G207" s="48">
        <v>6</v>
      </c>
      <c r="H207" s="51">
        <v>8.8000000000000007</v>
      </c>
      <c r="I207" s="51">
        <v>14.5</v>
      </c>
      <c r="J207" s="51">
        <v>8.25</v>
      </c>
      <c r="K207" s="51">
        <v>11</v>
      </c>
      <c r="L207" s="51">
        <f>(K207*J207*I207)/1728</f>
        <v>0.76150173611111116</v>
      </c>
      <c r="M207" s="268">
        <v>1.5</v>
      </c>
      <c r="N207" s="268"/>
      <c r="O207" s="268"/>
      <c r="P207" s="268"/>
      <c r="Q207" s="268">
        <f>(P207*O207*N207)/1728</f>
        <v>0</v>
      </c>
      <c r="R207" s="73" t="s">
        <v>23</v>
      </c>
      <c r="S207" s="72">
        <v>1.55</v>
      </c>
      <c r="T207" s="72">
        <f>S207*F207</f>
        <v>55.800000000000004</v>
      </c>
      <c r="U207" s="614"/>
    </row>
    <row r="208" spans="1:21" s="81" customFormat="1" ht="15.75" x14ac:dyDescent="0.2">
      <c r="A208" s="259" t="s">
        <v>614</v>
      </c>
      <c r="B208" s="84" t="s">
        <v>613</v>
      </c>
      <c r="C208" s="723"/>
      <c r="D208" s="755"/>
      <c r="E208" s="258">
        <v>786309223387</v>
      </c>
      <c r="F208" s="257">
        <v>6</v>
      </c>
      <c r="G208" s="811"/>
      <c r="H208" s="812"/>
      <c r="I208" s="812"/>
      <c r="J208" s="812"/>
      <c r="K208" s="812"/>
      <c r="L208" s="812"/>
      <c r="M208" s="812"/>
      <c r="N208" s="812"/>
      <c r="O208" s="812"/>
      <c r="P208" s="812"/>
      <c r="Q208" s="812"/>
      <c r="R208" s="812"/>
      <c r="S208" s="812"/>
      <c r="T208" s="812"/>
      <c r="U208" s="614"/>
    </row>
    <row r="209" spans="1:21" s="81" customFormat="1" ht="15.75" x14ac:dyDescent="0.2">
      <c r="A209" s="259" t="s">
        <v>612</v>
      </c>
      <c r="B209" s="84" t="s">
        <v>611</v>
      </c>
      <c r="C209" s="723"/>
      <c r="D209" s="755"/>
      <c r="E209" s="258">
        <v>786309223387</v>
      </c>
      <c r="F209" s="257">
        <v>6</v>
      </c>
      <c r="G209" s="813"/>
      <c r="H209" s="814"/>
      <c r="I209" s="814"/>
      <c r="J209" s="814"/>
      <c r="K209" s="814"/>
      <c r="L209" s="814"/>
      <c r="M209" s="814"/>
      <c r="N209" s="814"/>
      <c r="O209" s="814"/>
      <c r="P209" s="814"/>
      <c r="Q209" s="814"/>
      <c r="R209" s="814"/>
      <c r="S209" s="814"/>
      <c r="T209" s="814"/>
      <c r="U209" s="614"/>
    </row>
    <row r="210" spans="1:21" s="81" customFormat="1" ht="15.75" x14ac:dyDescent="0.2">
      <c r="A210" s="259" t="s">
        <v>610</v>
      </c>
      <c r="B210" s="84" t="s">
        <v>609</v>
      </c>
      <c r="C210" s="723"/>
      <c r="D210" s="755"/>
      <c r="E210" s="258">
        <v>786309223387</v>
      </c>
      <c r="F210" s="257">
        <v>6</v>
      </c>
      <c r="G210" s="813"/>
      <c r="H210" s="814"/>
      <c r="I210" s="814"/>
      <c r="J210" s="814"/>
      <c r="K210" s="814"/>
      <c r="L210" s="814"/>
      <c r="M210" s="814"/>
      <c r="N210" s="814"/>
      <c r="O210" s="814"/>
      <c r="P210" s="814"/>
      <c r="Q210" s="814"/>
      <c r="R210" s="814"/>
      <c r="S210" s="814"/>
      <c r="T210" s="814"/>
      <c r="U210" s="614"/>
    </row>
    <row r="211" spans="1:21" s="81" customFormat="1" ht="15.75" x14ac:dyDescent="0.2">
      <c r="A211" s="259" t="s">
        <v>608</v>
      </c>
      <c r="B211" s="84" t="s">
        <v>607</v>
      </c>
      <c r="C211" s="723"/>
      <c r="D211" s="755"/>
      <c r="E211" s="258">
        <v>786309223387</v>
      </c>
      <c r="F211" s="257">
        <v>6</v>
      </c>
      <c r="G211" s="813"/>
      <c r="H211" s="814"/>
      <c r="I211" s="814"/>
      <c r="J211" s="814"/>
      <c r="K211" s="814"/>
      <c r="L211" s="814"/>
      <c r="M211" s="814"/>
      <c r="N211" s="814"/>
      <c r="O211" s="814"/>
      <c r="P211" s="814"/>
      <c r="Q211" s="814"/>
      <c r="R211" s="814"/>
      <c r="S211" s="814"/>
      <c r="T211" s="814"/>
      <c r="U211" s="614"/>
    </row>
    <row r="212" spans="1:21" s="81" customFormat="1" ht="15.75" x14ac:dyDescent="0.2">
      <c r="A212" s="259" t="s">
        <v>606</v>
      </c>
      <c r="B212" s="84" t="s">
        <v>605</v>
      </c>
      <c r="C212" s="723"/>
      <c r="D212" s="755"/>
      <c r="E212" s="258">
        <v>786309223387</v>
      </c>
      <c r="F212" s="257">
        <v>6</v>
      </c>
      <c r="G212" s="813"/>
      <c r="H212" s="814"/>
      <c r="I212" s="814"/>
      <c r="J212" s="814"/>
      <c r="K212" s="814"/>
      <c r="L212" s="814"/>
      <c r="M212" s="814"/>
      <c r="N212" s="814"/>
      <c r="O212" s="814"/>
      <c r="P212" s="814"/>
      <c r="Q212" s="814"/>
      <c r="R212" s="814"/>
      <c r="S212" s="814"/>
      <c r="T212" s="814"/>
      <c r="U212" s="614"/>
    </row>
    <row r="213" spans="1:21" s="81" customFormat="1" ht="15.75" x14ac:dyDescent="0.2">
      <c r="A213" s="259" t="s">
        <v>604</v>
      </c>
      <c r="B213" s="84" t="s">
        <v>603</v>
      </c>
      <c r="C213" s="724"/>
      <c r="D213" s="756"/>
      <c r="E213" s="258">
        <v>786309223387</v>
      </c>
      <c r="F213" s="257">
        <v>6</v>
      </c>
      <c r="G213" s="815"/>
      <c r="H213" s="816"/>
      <c r="I213" s="816"/>
      <c r="J213" s="816"/>
      <c r="K213" s="816"/>
      <c r="L213" s="816"/>
      <c r="M213" s="816"/>
      <c r="N213" s="816"/>
      <c r="O213" s="816"/>
      <c r="P213" s="816"/>
      <c r="Q213" s="816"/>
      <c r="R213" s="816"/>
      <c r="S213" s="816"/>
      <c r="T213" s="816"/>
      <c r="U213" s="614"/>
    </row>
    <row r="214" spans="1:21" s="81" customFormat="1" ht="73.5" customHeight="1" x14ac:dyDescent="0.2">
      <c r="A214" s="59" t="s">
        <v>602</v>
      </c>
      <c r="B214" s="59" t="s">
        <v>601</v>
      </c>
      <c r="C214" s="722"/>
      <c r="D214" s="754" t="s">
        <v>585</v>
      </c>
      <c r="E214" s="54" t="s">
        <v>600</v>
      </c>
      <c r="F214" s="48">
        <v>36</v>
      </c>
      <c r="G214" s="48">
        <v>6</v>
      </c>
      <c r="H214" s="51">
        <v>8.8000000000000007</v>
      </c>
      <c r="I214" s="51">
        <v>14.5</v>
      </c>
      <c r="J214" s="51">
        <v>8.25</v>
      </c>
      <c r="K214" s="51">
        <v>11</v>
      </c>
      <c r="L214" s="51">
        <f>(K214*J214*I214)/1728</f>
        <v>0.76150173611111116</v>
      </c>
      <c r="M214" s="268">
        <v>1.5</v>
      </c>
      <c r="N214" s="268"/>
      <c r="O214" s="268"/>
      <c r="P214" s="268"/>
      <c r="Q214" s="268">
        <f>(P214*O214*N214)/1728</f>
        <v>0</v>
      </c>
      <c r="R214" s="73" t="s">
        <v>23</v>
      </c>
      <c r="S214" s="72">
        <v>1.55</v>
      </c>
      <c r="T214" s="72">
        <f>S214*F214</f>
        <v>55.800000000000004</v>
      </c>
      <c r="U214" s="614"/>
    </row>
    <row r="215" spans="1:21" s="81" customFormat="1" ht="15.75" x14ac:dyDescent="0.2">
      <c r="A215" s="259" t="s">
        <v>599</v>
      </c>
      <c r="B215" s="84" t="s">
        <v>598</v>
      </c>
      <c r="C215" s="723"/>
      <c r="D215" s="755"/>
      <c r="E215" s="258">
        <v>786309224056</v>
      </c>
      <c r="F215" s="257">
        <v>6</v>
      </c>
      <c r="G215" s="811"/>
      <c r="H215" s="812"/>
      <c r="I215" s="812"/>
      <c r="J215" s="812"/>
      <c r="K215" s="812"/>
      <c r="L215" s="812"/>
      <c r="M215" s="812"/>
      <c r="N215" s="812"/>
      <c r="O215" s="812"/>
      <c r="P215" s="812"/>
      <c r="Q215" s="812"/>
      <c r="R215" s="812"/>
      <c r="S215" s="812"/>
      <c r="T215" s="812"/>
      <c r="U215" s="614"/>
    </row>
    <row r="216" spans="1:21" s="81" customFormat="1" ht="15.75" x14ac:dyDescent="0.2">
      <c r="A216" s="259" t="s">
        <v>597</v>
      </c>
      <c r="B216" s="84" t="s">
        <v>596</v>
      </c>
      <c r="C216" s="723"/>
      <c r="D216" s="755"/>
      <c r="E216" s="258">
        <v>786309224056</v>
      </c>
      <c r="F216" s="257">
        <v>6</v>
      </c>
      <c r="G216" s="813"/>
      <c r="H216" s="814"/>
      <c r="I216" s="814"/>
      <c r="J216" s="814"/>
      <c r="K216" s="814"/>
      <c r="L216" s="814"/>
      <c r="M216" s="814"/>
      <c r="N216" s="814"/>
      <c r="O216" s="814"/>
      <c r="P216" s="814"/>
      <c r="Q216" s="814"/>
      <c r="R216" s="814"/>
      <c r="S216" s="814"/>
      <c r="T216" s="814"/>
      <c r="U216" s="614"/>
    </row>
    <row r="217" spans="1:21" s="81" customFormat="1" ht="15.75" x14ac:dyDescent="0.2">
      <c r="A217" s="259" t="s">
        <v>595</v>
      </c>
      <c r="B217" s="84" t="s">
        <v>594</v>
      </c>
      <c r="C217" s="723"/>
      <c r="D217" s="755"/>
      <c r="E217" s="258">
        <v>786309224056</v>
      </c>
      <c r="F217" s="257">
        <v>6</v>
      </c>
      <c r="G217" s="813"/>
      <c r="H217" s="814"/>
      <c r="I217" s="814"/>
      <c r="J217" s="814"/>
      <c r="K217" s="814"/>
      <c r="L217" s="814"/>
      <c r="M217" s="814"/>
      <c r="N217" s="814"/>
      <c r="O217" s="814"/>
      <c r="P217" s="814"/>
      <c r="Q217" s="814"/>
      <c r="R217" s="814"/>
      <c r="S217" s="814"/>
      <c r="T217" s="814"/>
      <c r="U217" s="614"/>
    </row>
    <row r="218" spans="1:21" s="81" customFormat="1" ht="15.75" x14ac:dyDescent="0.2">
      <c r="A218" s="259" t="s">
        <v>593</v>
      </c>
      <c r="B218" s="84" t="s">
        <v>592</v>
      </c>
      <c r="C218" s="723"/>
      <c r="D218" s="755"/>
      <c r="E218" s="258">
        <v>786309224056</v>
      </c>
      <c r="F218" s="257">
        <v>6</v>
      </c>
      <c r="G218" s="813"/>
      <c r="H218" s="814"/>
      <c r="I218" s="814"/>
      <c r="J218" s="814"/>
      <c r="K218" s="814"/>
      <c r="L218" s="814"/>
      <c r="M218" s="814"/>
      <c r="N218" s="814"/>
      <c r="O218" s="814"/>
      <c r="P218" s="814"/>
      <c r="Q218" s="814"/>
      <c r="R218" s="814"/>
      <c r="S218" s="814"/>
      <c r="T218" s="814"/>
      <c r="U218" s="614"/>
    </row>
    <row r="219" spans="1:21" s="81" customFormat="1" ht="15.75" x14ac:dyDescent="0.2">
      <c r="A219" s="259" t="s">
        <v>591</v>
      </c>
      <c r="B219" s="84" t="s">
        <v>590</v>
      </c>
      <c r="C219" s="723"/>
      <c r="D219" s="755"/>
      <c r="E219" s="258">
        <v>786309224056</v>
      </c>
      <c r="F219" s="257">
        <v>6</v>
      </c>
      <c r="G219" s="813"/>
      <c r="H219" s="814"/>
      <c r="I219" s="814"/>
      <c r="J219" s="814"/>
      <c r="K219" s="814"/>
      <c r="L219" s="814"/>
      <c r="M219" s="814"/>
      <c r="N219" s="814"/>
      <c r="O219" s="814"/>
      <c r="P219" s="814"/>
      <c r="Q219" s="814"/>
      <c r="R219" s="814"/>
      <c r="S219" s="814"/>
      <c r="T219" s="814"/>
      <c r="U219" s="614"/>
    </row>
    <row r="220" spans="1:21" s="81" customFormat="1" ht="15.75" x14ac:dyDescent="0.2">
      <c r="A220" s="259" t="s">
        <v>589</v>
      </c>
      <c r="B220" s="84" t="s">
        <v>588</v>
      </c>
      <c r="C220" s="724"/>
      <c r="D220" s="756"/>
      <c r="E220" s="258">
        <v>786309224056</v>
      </c>
      <c r="F220" s="257">
        <v>6</v>
      </c>
      <c r="G220" s="815"/>
      <c r="H220" s="816"/>
      <c r="I220" s="816"/>
      <c r="J220" s="816"/>
      <c r="K220" s="816"/>
      <c r="L220" s="816"/>
      <c r="M220" s="816"/>
      <c r="N220" s="816"/>
      <c r="O220" s="816"/>
      <c r="P220" s="816"/>
      <c r="Q220" s="816"/>
      <c r="R220" s="816"/>
      <c r="S220" s="816"/>
      <c r="T220" s="816"/>
      <c r="U220" s="614"/>
    </row>
    <row r="221" spans="1:21" s="81" customFormat="1" ht="73.5" customHeight="1" x14ac:dyDescent="0.2">
      <c r="A221" s="59" t="s">
        <v>587</v>
      </c>
      <c r="B221" s="59" t="s">
        <v>586</v>
      </c>
      <c r="C221" s="722"/>
      <c r="D221" s="754" t="s">
        <v>585</v>
      </c>
      <c r="E221" s="54" t="s">
        <v>584</v>
      </c>
      <c r="F221" s="48">
        <v>36</v>
      </c>
      <c r="G221" s="48">
        <v>6</v>
      </c>
      <c r="H221" s="51">
        <v>8.8000000000000007</v>
      </c>
      <c r="I221" s="51">
        <v>14.5</v>
      </c>
      <c r="J221" s="51">
        <v>8.25</v>
      </c>
      <c r="K221" s="51">
        <v>11</v>
      </c>
      <c r="L221" s="51">
        <f>(K221*J221*I221)/1728</f>
        <v>0.76150173611111116</v>
      </c>
      <c r="M221" s="268">
        <v>1.5</v>
      </c>
      <c r="N221" s="268"/>
      <c r="O221" s="268"/>
      <c r="P221" s="268"/>
      <c r="Q221" s="268">
        <f>(P221*O221*N221)/1728</f>
        <v>0</v>
      </c>
      <c r="R221" s="73" t="s">
        <v>23</v>
      </c>
      <c r="S221" s="72">
        <v>1.55</v>
      </c>
      <c r="T221" s="72">
        <f>S221*F221</f>
        <v>55.800000000000004</v>
      </c>
      <c r="U221" s="614"/>
    </row>
    <row r="222" spans="1:21" s="81" customFormat="1" ht="15.75" x14ac:dyDescent="0.2">
      <c r="A222" s="259" t="s">
        <v>583</v>
      </c>
      <c r="B222" s="84" t="s">
        <v>582</v>
      </c>
      <c r="C222" s="723"/>
      <c r="D222" s="755"/>
      <c r="E222" s="258">
        <v>786309224063</v>
      </c>
      <c r="F222" s="257">
        <v>6</v>
      </c>
      <c r="G222" s="811"/>
      <c r="H222" s="812"/>
      <c r="I222" s="812"/>
      <c r="J222" s="812"/>
      <c r="K222" s="812"/>
      <c r="L222" s="812"/>
      <c r="M222" s="812"/>
      <c r="N222" s="812"/>
      <c r="O222" s="812"/>
      <c r="P222" s="812"/>
      <c r="Q222" s="812"/>
      <c r="R222" s="812"/>
      <c r="S222" s="812"/>
      <c r="T222" s="812"/>
      <c r="U222" s="614"/>
    </row>
    <row r="223" spans="1:21" s="81" customFormat="1" ht="15.75" x14ac:dyDescent="0.2">
      <c r="A223" s="259" t="s">
        <v>581</v>
      </c>
      <c r="B223" s="84" t="s">
        <v>580</v>
      </c>
      <c r="C223" s="723"/>
      <c r="D223" s="755"/>
      <c r="E223" s="258">
        <v>786309224063</v>
      </c>
      <c r="F223" s="257">
        <v>6</v>
      </c>
      <c r="G223" s="813"/>
      <c r="H223" s="814"/>
      <c r="I223" s="814"/>
      <c r="J223" s="814"/>
      <c r="K223" s="814"/>
      <c r="L223" s="814"/>
      <c r="M223" s="814"/>
      <c r="N223" s="814"/>
      <c r="O223" s="814"/>
      <c r="P223" s="814"/>
      <c r="Q223" s="814"/>
      <c r="R223" s="814"/>
      <c r="S223" s="814"/>
      <c r="T223" s="814"/>
      <c r="U223" s="614"/>
    </row>
    <row r="224" spans="1:21" s="81" customFormat="1" ht="15.75" x14ac:dyDescent="0.2">
      <c r="A224" s="259" t="s">
        <v>579</v>
      </c>
      <c r="B224" s="84" t="s">
        <v>578</v>
      </c>
      <c r="C224" s="723"/>
      <c r="D224" s="755"/>
      <c r="E224" s="258">
        <v>786309224063</v>
      </c>
      <c r="F224" s="257">
        <v>6</v>
      </c>
      <c r="G224" s="813"/>
      <c r="H224" s="814"/>
      <c r="I224" s="814"/>
      <c r="J224" s="814"/>
      <c r="K224" s="814"/>
      <c r="L224" s="814"/>
      <c r="M224" s="814"/>
      <c r="N224" s="814"/>
      <c r="O224" s="814"/>
      <c r="P224" s="814"/>
      <c r="Q224" s="814"/>
      <c r="R224" s="814"/>
      <c r="S224" s="814"/>
      <c r="T224" s="814"/>
      <c r="U224" s="614"/>
    </row>
    <row r="225" spans="1:21" s="81" customFormat="1" ht="15.75" x14ac:dyDescent="0.2">
      <c r="A225" s="259" t="s">
        <v>577</v>
      </c>
      <c r="B225" s="84" t="s">
        <v>576</v>
      </c>
      <c r="C225" s="723"/>
      <c r="D225" s="755"/>
      <c r="E225" s="258">
        <v>786309224063</v>
      </c>
      <c r="F225" s="257">
        <v>6</v>
      </c>
      <c r="G225" s="813"/>
      <c r="H225" s="814"/>
      <c r="I225" s="814"/>
      <c r="J225" s="814"/>
      <c r="K225" s="814"/>
      <c r="L225" s="814"/>
      <c r="M225" s="814"/>
      <c r="N225" s="814"/>
      <c r="O225" s="814"/>
      <c r="P225" s="814"/>
      <c r="Q225" s="814"/>
      <c r="R225" s="814"/>
      <c r="S225" s="814"/>
      <c r="T225" s="814"/>
      <c r="U225" s="614"/>
    </row>
    <row r="226" spans="1:21" s="81" customFormat="1" ht="15.75" x14ac:dyDescent="0.2">
      <c r="A226" s="259" t="s">
        <v>575</v>
      </c>
      <c r="B226" s="84" t="s">
        <v>574</v>
      </c>
      <c r="C226" s="723"/>
      <c r="D226" s="755"/>
      <c r="E226" s="258">
        <v>786309224063</v>
      </c>
      <c r="F226" s="257">
        <v>6</v>
      </c>
      <c r="G226" s="813"/>
      <c r="H226" s="814"/>
      <c r="I226" s="814"/>
      <c r="J226" s="814"/>
      <c r="K226" s="814"/>
      <c r="L226" s="814"/>
      <c r="M226" s="814"/>
      <c r="N226" s="814"/>
      <c r="O226" s="814"/>
      <c r="P226" s="814"/>
      <c r="Q226" s="814"/>
      <c r="R226" s="814"/>
      <c r="S226" s="814"/>
      <c r="T226" s="814"/>
      <c r="U226" s="614"/>
    </row>
    <row r="227" spans="1:21" s="81" customFormat="1" ht="16.5" thickBot="1" x14ac:dyDescent="0.25">
      <c r="A227" s="259" t="s">
        <v>573</v>
      </c>
      <c r="B227" s="84" t="s">
        <v>572</v>
      </c>
      <c r="C227" s="724"/>
      <c r="D227" s="756"/>
      <c r="E227" s="258">
        <v>786309224063</v>
      </c>
      <c r="F227" s="257">
        <v>6</v>
      </c>
      <c r="G227" s="815"/>
      <c r="H227" s="816"/>
      <c r="I227" s="816"/>
      <c r="J227" s="816"/>
      <c r="K227" s="816"/>
      <c r="L227" s="816"/>
      <c r="M227" s="816"/>
      <c r="N227" s="816"/>
      <c r="O227" s="816"/>
      <c r="P227" s="816"/>
      <c r="Q227" s="816"/>
      <c r="R227" s="816"/>
      <c r="S227" s="816"/>
      <c r="T227" s="816"/>
      <c r="U227" s="614"/>
    </row>
    <row r="228" spans="1:21" s="7" customFormat="1" ht="15.75" customHeight="1" x14ac:dyDescent="0.2">
      <c r="A228" s="698" t="s">
        <v>2689</v>
      </c>
      <c r="B228" s="699"/>
      <c r="C228" s="699"/>
      <c r="D228" s="699"/>
      <c r="E228" s="699"/>
      <c r="F228" s="699"/>
      <c r="G228" s="699"/>
      <c r="H228" s="699"/>
      <c r="I228" s="699"/>
      <c r="J228" s="699"/>
      <c r="K228" s="699"/>
      <c r="L228" s="699"/>
      <c r="M228" s="699"/>
      <c r="N228" s="699"/>
      <c r="O228" s="699"/>
      <c r="P228" s="699"/>
      <c r="Q228" s="699"/>
      <c r="R228" s="699"/>
      <c r="S228" s="699"/>
      <c r="T228" s="699"/>
      <c r="U228" s="614"/>
    </row>
    <row r="229" spans="1:21" s="7" customFormat="1" ht="15.75" customHeight="1" thickBot="1" x14ac:dyDescent="0.25">
      <c r="A229" s="692"/>
      <c r="B229" s="693"/>
      <c r="C229" s="693"/>
      <c r="D229" s="693"/>
      <c r="E229" s="693"/>
      <c r="F229" s="693"/>
      <c r="G229" s="693"/>
      <c r="H229" s="693"/>
      <c r="I229" s="693"/>
      <c r="J229" s="693"/>
      <c r="K229" s="693"/>
      <c r="L229" s="693"/>
      <c r="M229" s="693"/>
      <c r="N229" s="693"/>
      <c r="O229" s="693"/>
      <c r="P229" s="693"/>
      <c r="Q229" s="693"/>
      <c r="R229" s="693"/>
      <c r="S229" s="693"/>
      <c r="T229" s="693"/>
      <c r="U229" s="614"/>
    </row>
    <row r="230" spans="1:21" s="7" customFormat="1" ht="30.75" customHeight="1" x14ac:dyDescent="0.2">
      <c r="A230" s="817" t="s">
        <v>5</v>
      </c>
      <c r="B230" s="818"/>
      <c r="C230" s="818"/>
      <c r="D230" s="818"/>
      <c r="E230" s="818"/>
      <c r="F230" s="818"/>
      <c r="G230" s="818"/>
      <c r="H230" s="818" t="s">
        <v>6</v>
      </c>
      <c r="I230" s="818"/>
      <c r="J230" s="818"/>
      <c r="K230" s="818"/>
      <c r="L230" s="818"/>
      <c r="M230" s="818" t="s">
        <v>7</v>
      </c>
      <c r="N230" s="818"/>
      <c r="O230" s="818"/>
      <c r="P230" s="818"/>
      <c r="Q230" s="818"/>
      <c r="R230" s="95"/>
      <c r="S230" s="836" t="s">
        <v>39</v>
      </c>
      <c r="T230" s="720"/>
      <c r="U230" s="614"/>
    </row>
    <row r="231" spans="1:21" s="14" customFormat="1" ht="15.75" customHeight="1" x14ac:dyDescent="0.2">
      <c r="A231" s="39" t="s">
        <v>8</v>
      </c>
      <c r="B231" s="265" t="s">
        <v>9</v>
      </c>
      <c r="C231" s="265"/>
      <c r="D231" s="265" t="s">
        <v>21</v>
      </c>
      <c r="E231" s="264" t="s">
        <v>24</v>
      </c>
      <c r="F231" s="263" t="s">
        <v>11</v>
      </c>
      <c r="G231" s="263" t="s">
        <v>12</v>
      </c>
      <c r="H231" s="263" t="s">
        <v>13</v>
      </c>
      <c r="I231" s="263" t="s">
        <v>19</v>
      </c>
      <c r="J231" s="263" t="s">
        <v>14</v>
      </c>
      <c r="K231" s="263" t="s">
        <v>15</v>
      </c>
      <c r="L231" s="263" t="s">
        <v>16</v>
      </c>
      <c r="M231" s="262" t="s">
        <v>13</v>
      </c>
      <c r="N231" s="261" t="s">
        <v>19</v>
      </c>
      <c r="O231" s="261" t="s">
        <v>14</v>
      </c>
      <c r="P231" s="261" t="s">
        <v>15</v>
      </c>
      <c r="Q231" s="260" t="s">
        <v>16</v>
      </c>
      <c r="R231" s="88" t="s">
        <v>4</v>
      </c>
      <c r="S231" s="86" t="s">
        <v>17</v>
      </c>
      <c r="T231" s="86" t="s">
        <v>18</v>
      </c>
      <c r="U231" s="614"/>
    </row>
    <row r="232" spans="1:21" s="11" customFormat="1" ht="70.5" customHeight="1" x14ac:dyDescent="0.2">
      <c r="A232" s="49" t="s">
        <v>571</v>
      </c>
      <c r="B232" s="49" t="s">
        <v>570</v>
      </c>
      <c r="C232" s="722"/>
      <c r="D232" s="709" t="s">
        <v>569</v>
      </c>
      <c r="E232" s="54" t="s">
        <v>568</v>
      </c>
      <c r="F232" s="48">
        <v>36</v>
      </c>
      <c r="G232" s="48">
        <v>6</v>
      </c>
      <c r="H232" s="267">
        <v>29.084</v>
      </c>
      <c r="I232" s="267">
        <v>15.55</v>
      </c>
      <c r="J232" s="267">
        <v>17.32</v>
      </c>
      <c r="K232" s="267">
        <v>13.98</v>
      </c>
      <c r="L232" s="267">
        <f>(K232*J232*I232)/1728</f>
        <v>2.178922152777778</v>
      </c>
      <c r="M232" s="267">
        <v>4.8499999999999996</v>
      </c>
      <c r="N232" s="267">
        <v>15</v>
      </c>
      <c r="O232" s="267">
        <v>12.5</v>
      </c>
      <c r="P232" s="267">
        <v>2.59</v>
      </c>
      <c r="Q232" s="267">
        <f>(P232*O232*N232)/1728</f>
        <v>0.2810329861111111</v>
      </c>
      <c r="R232" s="73" t="s">
        <v>23</v>
      </c>
      <c r="S232" s="72">
        <v>2</v>
      </c>
      <c r="T232" s="72">
        <f>S232*F232</f>
        <v>72</v>
      </c>
      <c r="U232" s="614"/>
    </row>
    <row r="233" spans="1:21" s="81" customFormat="1" ht="14.25" customHeight="1" x14ac:dyDescent="0.2">
      <c r="A233" s="259" t="s">
        <v>567</v>
      </c>
      <c r="B233" s="77" t="s">
        <v>566</v>
      </c>
      <c r="C233" s="723"/>
      <c r="D233" s="726"/>
      <c r="E233" s="258">
        <v>786309224148</v>
      </c>
      <c r="F233" s="257">
        <v>6</v>
      </c>
      <c r="G233" s="811" t="s">
        <v>500</v>
      </c>
      <c r="H233" s="812"/>
      <c r="I233" s="812"/>
      <c r="J233" s="812"/>
      <c r="K233" s="812"/>
      <c r="L233" s="812"/>
      <c r="M233" s="812"/>
      <c r="N233" s="812"/>
      <c r="O233" s="812"/>
      <c r="P233" s="812"/>
      <c r="Q233" s="812"/>
      <c r="R233" s="812"/>
      <c r="S233" s="812"/>
      <c r="T233" s="812"/>
      <c r="U233" s="614"/>
    </row>
    <row r="234" spans="1:21" s="81" customFormat="1" ht="15.75" x14ac:dyDescent="0.2">
      <c r="A234" s="259" t="s">
        <v>565</v>
      </c>
      <c r="B234" s="77" t="s">
        <v>564</v>
      </c>
      <c r="C234" s="723"/>
      <c r="D234" s="726"/>
      <c r="E234" s="258">
        <v>786309224148</v>
      </c>
      <c r="F234" s="257">
        <v>6</v>
      </c>
      <c r="G234" s="813"/>
      <c r="H234" s="814"/>
      <c r="I234" s="814"/>
      <c r="J234" s="814"/>
      <c r="K234" s="814"/>
      <c r="L234" s="814"/>
      <c r="M234" s="814"/>
      <c r="N234" s="814"/>
      <c r="O234" s="814"/>
      <c r="P234" s="814"/>
      <c r="Q234" s="814"/>
      <c r="R234" s="814"/>
      <c r="S234" s="814"/>
      <c r="T234" s="814"/>
      <c r="U234" s="614"/>
    </row>
    <row r="235" spans="1:21" s="81" customFormat="1" ht="15.75" x14ac:dyDescent="0.2">
      <c r="A235" s="259" t="s">
        <v>563</v>
      </c>
      <c r="B235" s="77" t="s">
        <v>562</v>
      </c>
      <c r="C235" s="723"/>
      <c r="D235" s="726"/>
      <c r="E235" s="258">
        <v>786309224148</v>
      </c>
      <c r="F235" s="257">
        <v>6</v>
      </c>
      <c r="G235" s="813"/>
      <c r="H235" s="814"/>
      <c r="I235" s="814"/>
      <c r="J235" s="814"/>
      <c r="K235" s="814"/>
      <c r="L235" s="814"/>
      <c r="M235" s="814"/>
      <c r="N235" s="814"/>
      <c r="O235" s="814"/>
      <c r="P235" s="814"/>
      <c r="Q235" s="814"/>
      <c r="R235" s="814"/>
      <c r="S235" s="814"/>
      <c r="T235" s="814"/>
      <c r="U235" s="614"/>
    </row>
    <row r="236" spans="1:21" s="81" customFormat="1" ht="15.75" x14ac:dyDescent="0.2">
      <c r="A236" s="259" t="s">
        <v>561</v>
      </c>
      <c r="B236" s="77" t="s">
        <v>560</v>
      </c>
      <c r="C236" s="723"/>
      <c r="D236" s="726"/>
      <c r="E236" s="258">
        <v>786309224148</v>
      </c>
      <c r="F236" s="257">
        <v>6</v>
      </c>
      <c r="G236" s="813"/>
      <c r="H236" s="814"/>
      <c r="I236" s="814"/>
      <c r="J236" s="814"/>
      <c r="K236" s="814"/>
      <c r="L236" s="814"/>
      <c r="M236" s="814"/>
      <c r="N236" s="814"/>
      <c r="O236" s="814"/>
      <c r="P236" s="814"/>
      <c r="Q236" s="814"/>
      <c r="R236" s="814"/>
      <c r="S236" s="814"/>
      <c r="T236" s="814"/>
      <c r="U236" s="614"/>
    </row>
    <row r="237" spans="1:21" s="81" customFormat="1" ht="15.75" x14ac:dyDescent="0.2">
      <c r="A237" s="259" t="s">
        <v>559</v>
      </c>
      <c r="B237" s="77" t="s">
        <v>558</v>
      </c>
      <c r="C237" s="723"/>
      <c r="D237" s="726"/>
      <c r="E237" s="258">
        <v>786309224148</v>
      </c>
      <c r="F237" s="257">
        <v>6</v>
      </c>
      <c r="G237" s="813"/>
      <c r="H237" s="814"/>
      <c r="I237" s="814"/>
      <c r="J237" s="814"/>
      <c r="K237" s="814"/>
      <c r="L237" s="814"/>
      <c r="M237" s="814"/>
      <c r="N237" s="814"/>
      <c r="O237" s="814"/>
      <c r="P237" s="814"/>
      <c r="Q237" s="814"/>
      <c r="R237" s="814"/>
      <c r="S237" s="814"/>
      <c r="T237" s="814"/>
      <c r="U237" s="614"/>
    </row>
    <row r="238" spans="1:21" s="81" customFormat="1" ht="15.75" x14ac:dyDescent="0.2">
      <c r="A238" s="259" t="s">
        <v>557</v>
      </c>
      <c r="B238" s="77" t="s">
        <v>556</v>
      </c>
      <c r="C238" s="724"/>
      <c r="D238" s="710"/>
      <c r="E238" s="258">
        <v>786309224148</v>
      </c>
      <c r="F238" s="257">
        <v>6</v>
      </c>
      <c r="G238" s="815"/>
      <c r="H238" s="816"/>
      <c r="I238" s="816"/>
      <c r="J238" s="816"/>
      <c r="K238" s="816"/>
      <c r="L238" s="816"/>
      <c r="M238" s="816"/>
      <c r="N238" s="816"/>
      <c r="O238" s="816"/>
      <c r="P238" s="816"/>
      <c r="Q238" s="816"/>
      <c r="R238" s="816"/>
      <c r="S238" s="816"/>
      <c r="T238" s="816"/>
      <c r="U238" s="614"/>
    </row>
    <row r="239" spans="1:21" s="11" customFormat="1" ht="70.5" customHeight="1" x14ac:dyDescent="0.2">
      <c r="A239" s="49" t="s">
        <v>555</v>
      </c>
      <c r="B239" s="49" t="s">
        <v>554</v>
      </c>
      <c r="C239" s="722"/>
      <c r="D239" s="709" t="s">
        <v>553</v>
      </c>
      <c r="E239" s="54" t="s">
        <v>552</v>
      </c>
      <c r="F239" s="48">
        <v>36</v>
      </c>
      <c r="G239" s="48">
        <v>6</v>
      </c>
      <c r="H239" s="267">
        <v>32.207999999999998</v>
      </c>
      <c r="I239" s="267">
        <v>8.07</v>
      </c>
      <c r="J239" s="267">
        <v>21.26</v>
      </c>
      <c r="K239" s="267">
        <v>23.03</v>
      </c>
      <c r="L239" s="267">
        <f>(K239*J239*I239)/1728</f>
        <v>2.2865831284722224</v>
      </c>
      <c r="M239" s="267">
        <v>10.736000000000001</v>
      </c>
      <c r="N239" s="267">
        <v>19</v>
      </c>
      <c r="O239" s="267">
        <v>21.5</v>
      </c>
      <c r="P239" s="267">
        <v>2.69</v>
      </c>
      <c r="Q239" s="267">
        <f>(P239*O239*N239)/1728</f>
        <v>0.63591724537037042</v>
      </c>
      <c r="R239" s="73" t="s">
        <v>23</v>
      </c>
      <c r="S239" s="72">
        <v>3.2</v>
      </c>
      <c r="T239" s="72">
        <f>S239*F239</f>
        <v>115.2</v>
      </c>
      <c r="U239" s="614"/>
    </row>
    <row r="240" spans="1:21" s="81" customFormat="1" ht="14.25" customHeight="1" x14ac:dyDescent="0.2">
      <c r="A240" s="259" t="s">
        <v>551</v>
      </c>
      <c r="B240" s="77" t="s">
        <v>550</v>
      </c>
      <c r="C240" s="723"/>
      <c r="D240" s="726"/>
      <c r="E240" s="258">
        <v>786309224179</v>
      </c>
      <c r="F240" s="257">
        <v>6</v>
      </c>
      <c r="G240" s="811" t="s">
        <v>500</v>
      </c>
      <c r="H240" s="812"/>
      <c r="I240" s="812"/>
      <c r="J240" s="812"/>
      <c r="K240" s="812"/>
      <c r="L240" s="812"/>
      <c r="M240" s="812"/>
      <c r="N240" s="812"/>
      <c r="O240" s="812"/>
      <c r="P240" s="812"/>
      <c r="Q240" s="812"/>
      <c r="R240" s="812"/>
      <c r="S240" s="812"/>
      <c r="T240" s="812"/>
      <c r="U240" s="614"/>
    </row>
    <row r="241" spans="1:21" s="81" customFormat="1" ht="15.75" x14ac:dyDescent="0.2">
      <c r="A241" s="259" t="s">
        <v>549</v>
      </c>
      <c r="B241" s="77" t="s">
        <v>548</v>
      </c>
      <c r="C241" s="723"/>
      <c r="D241" s="726"/>
      <c r="E241" s="258">
        <v>786309224179</v>
      </c>
      <c r="F241" s="257">
        <v>6</v>
      </c>
      <c r="G241" s="813"/>
      <c r="H241" s="814"/>
      <c r="I241" s="814"/>
      <c r="J241" s="814"/>
      <c r="K241" s="814"/>
      <c r="L241" s="814"/>
      <c r="M241" s="814"/>
      <c r="N241" s="814"/>
      <c r="O241" s="814"/>
      <c r="P241" s="814"/>
      <c r="Q241" s="814"/>
      <c r="R241" s="814"/>
      <c r="S241" s="814"/>
      <c r="T241" s="814"/>
      <c r="U241" s="614"/>
    </row>
    <row r="242" spans="1:21" s="81" customFormat="1" ht="15.75" x14ac:dyDescent="0.2">
      <c r="A242" s="259" t="s">
        <v>547</v>
      </c>
      <c r="B242" s="77" t="s">
        <v>546</v>
      </c>
      <c r="C242" s="723"/>
      <c r="D242" s="726"/>
      <c r="E242" s="258">
        <v>786309224179</v>
      </c>
      <c r="F242" s="257">
        <v>6</v>
      </c>
      <c r="G242" s="813"/>
      <c r="H242" s="814"/>
      <c r="I242" s="814"/>
      <c r="J242" s="814"/>
      <c r="K242" s="814"/>
      <c r="L242" s="814"/>
      <c r="M242" s="814"/>
      <c r="N242" s="814"/>
      <c r="O242" s="814"/>
      <c r="P242" s="814"/>
      <c r="Q242" s="814"/>
      <c r="R242" s="814"/>
      <c r="S242" s="814"/>
      <c r="T242" s="814"/>
      <c r="U242" s="614"/>
    </row>
    <row r="243" spans="1:21" s="81" customFormat="1" ht="15.75" x14ac:dyDescent="0.2">
      <c r="A243" s="259" t="s">
        <v>545</v>
      </c>
      <c r="B243" s="77" t="s">
        <v>544</v>
      </c>
      <c r="C243" s="723"/>
      <c r="D243" s="726"/>
      <c r="E243" s="258">
        <v>786309224179</v>
      </c>
      <c r="F243" s="257">
        <v>6</v>
      </c>
      <c r="G243" s="813"/>
      <c r="H243" s="814"/>
      <c r="I243" s="814"/>
      <c r="J243" s="814"/>
      <c r="K243" s="814"/>
      <c r="L243" s="814"/>
      <c r="M243" s="814"/>
      <c r="N243" s="814"/>
      <c r="O243" s="814"/>
      <c r="P243" s="814"/>
      <c r="Q243" s="814"/>
      <c r="R243" s="814"/>
      <c r="S243" s="814"/>
      <c r="T243" s="814"/>
      <c r="U243" s="614"/>
    </row>
    <row r="244" spans="1:21" s="81" customFormat="1" ht="15.75" x14ac:dyDescent="0.2">
      <c r="A244" s="259" t="s">
        <v>543</v>
      </c>
      <c r="B244" s="77" t="s">
        <v>542</v>
      </c>
      <c r="C244" s="723"/>
      <c r="D244" s="726"/>
      <c r="E244" s="258">
        <v>786309224179</v>
      </c>
      <c r="F244" s="257">
        <v>6</v>
      </c>
      <c r="G244" s="813"/>
      <c r="H244" s="814"/>
      <c r="I244" s="814"/>
      <c r="J244" s="814"/>
      <c r="K244" s="814"/>
      <c r="L244" s="814"/>
      <c r="M244" s="814"/>
      <c r="N244" s="814"/>
      <c r="O244" s="814"/>
      <c r="P244" s="814"/>
      <c r="Q244" s="814"/>
      <c r="R244" s="814"/>
      <c r="S244" s="814"/>
      <c r="T244" s="814"/>
      <c r="U244" s="614"/>
    </row>
    <row r="245" spans="1:21" s="81" customFormat="1" ht="15.75" x14ac:dyDescent="0.2">
      <c r="A245" s="259" t="s">
        <v>541</v>
      </c>
      <c r="B245" s="77" t="s">
        <v>540</v>
      </c>
      <c r="C245" s="724"/>
      <c r="D245" s="710"/>
      <c r="E245" s="258">
        <v>786309224179</v>
      </c>
      <c r="F245" s="257">
        <v>6</v>
      </c>
      <c r="G245" s="815"/>
      <c r="H245" s="816"/>
      <c r="I245" s="816"/>
      <c r="J245" s="816"/>
      <c r="K245" s="816"/>
      <c r="L245" s="816"/>
      <c r="M245" s="816"/>
      <c r="N245" s="816"/>
      <c r="O245" s="816"/>
      <c r="P245" s="816"/>
      <c r="Q245" s="816"/>
      <c r="R245" s="816"/>
      <c r="S245" s="816"/>
      <c r="T245" s="816"/>
      <c r="U245" s="614"/>
    </row>
    <row r="246" spans="1:21" s="11" customFormat="1" ht="70.5" customHeight="1" x14ac:dyDescent="0.2">
      <c r="A246" s="49" t="s">
        <v>539</v>
      </c>
      <c r="B246" s="49" t="s">
        <v>538</v>
      </c>
      <c r="C246" s="722"/>
      <c r="D246" s="709" t="s">
        <v>537</v>
      </c>
      <c r="E246" s="54" t="s">
        <v>536</v>
      </c>
      <c r="F246" s="48">
        <v>36</v>
      </c>
      <c r="G246" s="48">
        <v>6</v>
      </c>
      <c r="H246" s="267">
        <v>31.68</v>
      </c>
      <c r="I246" s="267">
        <v>7.87</v>
      </c>
      <c r="J246" s="267">
        <v>30.12</v>
      </c>
      <c r="K246" s="267">
        <v>20.28</v>
      </c>
      <c r="L246" s="267">
        <f>(K246*J246*I246)/1728</f>
        <v>2.7819794166666667</v>
      </c>
      <c r="M246" s="267">
        <v>10.56</v>
      </c>
      <c r="N246" s="267">
        <v>28</v>
      </c>
      <c r="O246" s="267">
        <v>19.125</v>
      </c>
      <c r="P246" s="267">
        <v>2.62</v>
      </c>
      <c r="Q246" s="267">
        <f>(P246*O246*N246)/1728</f>
        <v>0.8119270833333333</v>
      </c>
      <c r="R246" s="73" t="s">
        <v>23</v>
      </c>
      <c r="S246" s="72">
        <v>3.37</v>
      </c>
      <c r="T246" s="72">
        <f>S246*F246</f>
        <v>121.32000000000001</v>
      </c>
      <c r="U246" s="614"/>
    </row>
    <row r="247" spans="1:21" s="81" customFormat="1" ht="14.25" customHeight="1" x14ac:dyDescent="0.2">
      <c r="A247" s="259" t="s">
        <v>535</v>
      </c>
      <c r="B247" s="77" t="s">
        <v>534</v>
      </c>
      <c r="C247" s="723"/>
      <c r="D247" s="726"/>
      <c r="E247" s="258">
        <v>786309224162</v>
      </c>
      <c r="F247" s="257">
        <v>6</v>
      </c>
      <c r="G247" s="811" t="s">
        <v>500</v>
      </c>
      <c r="H247" s="812"/>
      <c r="I247" s="812"/>
      <c r="J247" s="812"/>
      <c r="K247" s="812"/>
      <c r="L247" s="812"/>
      <c r="M247" s="812"/>
      <c r="N247" s="812"/>
      <c r="O247" s="812"/>
      <c r="P247" s="812"/>
      <c r="Q247" s="812"/>
      <c r="R247" s="812"/>
      <c r="S247" s="812"/>
      <c r="T247" s="812"/>
      <c r="U247" s="614"/>
    </row>
    <row r="248" spans="1:21" s="81" customFormat="1" ht="15.75" x14ac:dyDescent="0.2">
      <c r="A248" s="259" t="s">
        <v>533</v>
      </c>
      <c r="B248" s="77" t="s">
        <v>532</v>
      </c>
      <c r="C248" s="723"/>
      <c r="D248" s="726"/>
      <c r="E248" s="258">
        <v>786309224162</v>
      </c>
      <c r="F248" s="257">
        <v>6</v>
      </c>
      <c r="G248" s="813"/>
      <c r="H248" s="814"/>
      <c r="I248" s="814"/>
      <c r="J248" s="814"/>
      <c r="K248" s="814"/>
      <c r="L248" s="814"/>
      <c r="M248" s="814"/>
      <c r="N248" s="814"/>
      <c r="O248" s="814"/>
      <c r="P248" s="814"/>
      <c r="Q248" s="814"/>
      <c r="R248" s="814"/>
      <c r="S248" s="814"/>
      <c r="T248" s="814"/>
      <c r="U248" s="614"/>
    </row>
    <row r="249" spans="1:21" s="81" customFormat="1" ht="15.75" x14ac:dyDescent="0.2">
      <c r="A249" s="259" t="s">
        <v>531</v>
      </c>
      <c r="B249" s="77" t="s">
        <v>530</v>
      </c>
      <c r="C249" s="723"/>
      <c r="D249" s="726"/>
      <c r="E249" s="258">
        <v>786309224162</v>
      </c>
      <c r="F249" s="257">
        <v>6</v>
      </c>
      <c r="G249" s="813"/>
      <c r="H249" s="814"/>
      <c r="I249" s="814"/>
      <c r="J249" s="814"/>
      <c r="K249" s="814"/>
      <c r="L249" s="814"/>
      <c r="M249" s="814"/>
      <c r="N249" s="814"/>
      <c r="O249" s="814"/>
      <c r="P249" s="814"/>
      <c r="Q249" s="814"/>
      <c r="R249" s="814"/>
      <c r="S249" s="814"/>
      <c r="T249" s="814"/>
      <c r="U249" s="614"/>
    </row>
    <row r="250" spans="1:21" s="81" customFormat="1" ht="15.75" x14ac:dyDescent="0.2">
      <c r="A250" s="259" t="s">
        <v>529</v>
      </c>
      <c r="B250" s="77" t="s">
        <v>528</v>
      </c>
      <c r="C250" s="723"/>
      <c r="D250" s="726"/>
      <c r="E250" s="258">
        <v>786309224162</v>
      </c>
      <c r="F250" s="257">
        <v>6</v>
      </c>
      <c r="G250" s="813"/>
      <c r="H250" s="814"/>
      <c r="I250" s="814"/>
      <c r="J250" s="814"/>
      <c r="K250" s="814"/>
      <c r="L250" s="814"/>
      <c r="M250" s="814"/>
      <c r="N250" s="814"/>
      <c r="O250" s="814"/>
      <c r="P250" s="814"/>
      <c r="Q250" s="814"/>
      <c r="R250" s="814"/>
      <c r="S250" s="814"/>
      <c r="T250" s="814"/>
      <c r="U250" s="614"/>
    </row>
    <row r="251" spans="1:21" s="81" customFormat="1" ht="15.75" x14ac:dyDescent="0.2">
      <c r="A251" s="259" t="s">
        <v>527</v>
      </c>
      <c r="B251" s="77" t="s">
        <v>526</v>
      </c>
      <c r="C251" s="723"/>
      <c r="D251" s="726"/>
      <c r="E251" s="258">
        <v>786309224162</v>
      </c>
      <c r="F251" s="257">
        <v>6</v>
      </c>
      <c r="G251" s="813"/>
      <c r="H251" s="814"/>
      <c r="I251" s="814"/>
      <c r="J251" s="814"/>
      <c r="K251" s="814"/>
      <c r="L251" s="814"/>
      <c r="M251" s="814"/>
      <c r="N251" s="814"/>
      <c r="O251" s="814"/>
      <c r="P251" s="814"/>
      <c r="Q251" s="814"/>
      <c r="R251" s="814"/>
      <c r="S251" s="814"/>
      <c r="T251" s="814"/>
      <c r="U251" s="614"/>
    </row>
    <row r="252" spans="1:21" s="81" customFormat="1" ht="15.75" x14ac:dyDescent="0.2">
      <c r="A252" s="259" t="s">
        <v>525</v>
      </c>
      <c r="B252" s="77" t="s">
        <v>524</v>
      </c>
      <c r="C252" s="724"/>
      <c r="D252" s="710"/>
      <c r="E252" s="258">
        <v>786309224162</v>
      </c>
      <c r="F252" s="257">
        <v>6</v>
      </c>
      <c r="G252" s="815"/>
      <c r="H252" s="816"/>
      <c r="I252" s="816"/>
      <c r="J252" s="816"/>
      <c r="K252" s="816"/>
      <c r="L252" s="816"/>
      <c r="M252" s="816"/>
      <c r="N252" s="816"/>
      <c r="O252" s="816"/>
      <c r="P252" s="816"/>
      <c r="Q252" s="816"/>
      <c r="R252" s="816"/>
      <c r="S252" s="816"/>
      <c r="T252" s="816"/>
      <c r="U252" s="614"/>
    </row>
    <row r="253" spans="1:21" s="11" customFormat="1" ht="70.5" customHeight="1" x14ac:dyDescent="0.2">
      <c r="A253" s="49" t="s">
        <v>523</v>
      </c>
      <c r="B253" s="49" t="s">
        <v>522</v>
      </c>
      <c r="C253" s="722"/>
      <c r="D253" s="709" t="s">
        <v>521</v>
      </c>
      <c r="E253" s="54" t="s">
        <v>520</v>
      </c>
      <c r="F253" s="48">
        <v>36</v>
      </c>
      <c r="G253" s="48">
        <v>6</v>
      </c>
      <c r="H253" s="267">
        <v>31.9</v>
      </c>
      <c r="I253" s="267">
        <v>16.14</v>
      </c>
      <c r="J253" s="267">
        <v>20.079999999999998</v>
      </c>
      <c r="K253" s="267">
        <v>14.37</v>
      </c>
      <c r="L253" s="267">
        <f>(K253*J253*I253)/1728</f>
        <v>2.6951334166666663</v>
      </c>
      <c r="M253" s="267">
        <v>5.32</v>
      </c>
      <c r="N253" s="267">
        <v>18</v>
      </c>
      <c r="O253" s="267">
        <v>13</v>
      </c>
      <c r="P253" s="267">
        <v>2.69</v>
      </c>
      <c r="Q253" s="267">
        <f>(P253*O253*N253)/1728</f>
        <v>0.36427083333333338</v>
      </c>
      <c r="R253" s="73" t="s">
        <v>23</v>
      </c>
      <c r="S253" s="72">
        <v>2.2000000000000002</v>
      </c>
      <c r="T253" s="72">
        <f>S253*F253</f>
        <v>79.2</v>
      </c>
      <c r="U253" s="614"/>
    </row>
    <row r="254" spans="1:21" s="81" customFormat="1" ht="14.25" customHeight="1" x14ac:dyDescent="0.2">
      <c r="A254" s="259" t="s">
        <v>519</v>
      </c>
      <c r="B254" s="84" t="s">
        <v>518</v>
      </c>
      <c r="C254" s="723"/>
      <c r="D254" s="726"/>
      <c r="E254" s="258">
        <v>786309224155</v>
      </c>
      <c r="F254" s="257">
        <v>6</v>
      </c>
      <c r="G254" s="811" t="s">
        <v>500</v>
      </c>
      <c r="H254" s="812"/>
      <c r="I254" s="812"/>
      <c r="J254" s="812"/>
      <c r="K254" s="812"/>
      <c r="L254" s="812"/>
      <c r="M254" s="812"/>
      <c r="N254" s="812"/>
      <c r="O254" s="812"/>
      <c r="P254" s="812"/>
      <c r="Q254" s="812"/>
      <c r="R254" s="812"/>
      <c r="S254" s="812"/>
      <c r="T254" s="812"/>
      <c r="U254" s="614"/>
    </row>
    <row r="255" spans="1:21" s="81" customFormat="1" ht="15.75" x14ac:dyDescent="0.2">
      <c r="A255" s="259" t="s">
        <v>517</v>
      </c>
      <c r="B255" s="84" t="s">
        <v>516</v>
      </c>
      <c r="C255" s="723"/>
      <c r="D255" s="726"/>
      <c r="E255" s="258">
        <v>786309224155</v>
      </c>
      <c r="F255" s="257">
        <v>6</v>
      </c>
      <c r="G255" s="813"/>
      <c r="H255" s="814"/>
      <c r="I255" s="814"/>
      <c r="J255" s="814"/>
      <c r="K255" s="814"/>
      <c r="L255" s="814"/>
      <c r="M255" s="814"/>
      <c r="N255" s="814"/>
      <c r="O255" s="814"/>
      <c r="P255" s="814"/>
      <c r="Q255" s="814"/>
      <c r="R255" s="814"/>
      <c r="S255" s="814"/>
      <c r="T255" s="814"/>
      <c r="U255" s="614"/>
    </row>
    <row r="256" spans="1:21" s="81" customFormat="1" ht="15.75" x14ac:dyDescent="0.2">
      <c r="A256" s="259" t="s">
        <v>515</v>
      </c>
      <c r="B256" s="84" t="s">
        <v>514</v>
      </c>
      <c r="C256" s="723"/>
      <c r="D256" s="726"/>
      <c r="E256" s="258">
        <v>786309224155</v>
      </c>
      <c r="F256" s="257">
        <v>6</v>
      </c>
      <c r="G256" s="813"/>
      <c r="H256" s="814"/>
      <c r="I256" s="814"/>
      <c r="J256" s="814"/>
      <c r="K256" s="814"/>
      <c r="L256" s="814"/>
      <c r="M256" s="814"/>
      <c r="N256" s="814"/>
      <c r="O256" s="814"/>
      <c r="P256" s="814"/>
      <c r="Q256" s="814"/>
      <c r="R256" s="814"/>
      <c r="S256" s="814"/>
      <c r="T256" s="814"/>
      <c r="U256" s="614"/>
    </row>
    <row r="257" spans="1:21" s="81" customFormat="1" ht="15.75" x14ac:dyDescent="0.2">
      <c r="A257" s="259" t="s">
        <v>513</v>
      </c>
      <c r="B257" s="84" t="s">
        <v>512</v>
      </c>
      <c r="C257" s="723"/>
      <c r="D257" s="726"/>
      <c r="E257" s="258">
        <v>786309224155</v>
      </c>
      <c r="F257" s="257">
        <v>6</v>
      </c>
      <c r="G257" s="813"/>
      <c r="H257" s="814"/>
      <c r="I257" s="814"/>
      <c r="J257" s="814"/>
      <c r="K257" s="814"/>
      <c r="L257" s="814"/>
      <c r="M257" s="814"/>
      <c r="N257" s="814"/>
      <c r="O257" s="814"/>
      <c r="P257" s="814"/>
      <c r="Q257" s="814"/>
      <c r="R257" s="814"/>
      <c r="S257" s="814"/>
      <c r="T257" s="814"/>
      <c r="U257" s="614"/>
    </row>
    <row r="258" spans="1:21" s="81" customFormat="1" ht="15.75" x14ac:dyDescent="0.2">
      <c r="A258" s="259" t="s">
        <v>511</v>
      </c>
      <c r="B258" s="84" t="s">
        <v>510</v>
      </c>
      <c r="C258" s="723"/>
      <c r="D258" s="726"/>
      <c r="E258" s="258">
        <v>786309224155</v>
      </c>
      <c r="F258" s="257">
        <v>6</v>
      </c>
      <c r="G258" s="813"/>
      <c r="H258" s="814"/>
      <c r="I258" s="814"/>
      <c r="J258" s="814"/>
      <c r="K258" s="814"/>
      <c r="L258" s="814"/>
      <c r="M258" s="814"/>
      <c r="N258" s="814"/>
      <c r="O258" s="814"/>
      <c r="P258" s="814"/>
      <c r="Q258" s="814"/>
      <c r="R258" s="814"/>
      <c r="S258" s="814"/>
      <c r="T258" s="814"/>
      <c r="U258" s="614"/>
    </row>
    <row r="259" spans="1:21" s="81" customFormat="1" ht="15.75" x14ac:dyDescent="0.2">
      <c r="A259" s="259" t="s">
        <v>509</v>
      </c>
      <c r="B259" s="84" t="s">
        <v>508</v>
      </c>
      <c r="C259" s="724"/>
      <c r="D259" s="710"/>
      <c r="E259" s="258">
        <v>786309224155</v>
      </c>
      <c r="F259" s="257">
        <v>6</v>
      </c>
      <c r="G259" s="815"/>
      <c r="H259" s="816"/>
      <c r="I259" s="816"/>
      <c r="J259" s="816"/>
      <c r="K259" s="816"/>
      <c r="L259" s="816"/>
      <c r="M259" s="816"/>
      <c r="N259" s="816"/>
      <c r="O259" s="816"/>
      <c r="P259" s="816"/>
      <c r="Q259" s="816"/>
      <c r="R259" s="816"/>
      <c r="S259" s="816"/>
      <c r="T259" s="816"/>
      <c r="U259" s="614"/>
    </row>
    <row r="260" spans="1:21" s="11" customFormat="1" ht="70.5" customHeight="1" x14ac:dyDescent="0.2">
      <c r="A260" s="49" t="s">
        <v>507</v>
      </c>
      <c r="B260" s="49" t="s">
        <v>506</v>
      </c>
      <c r="C260" s="722"/>
      <c r="D260" s="709" t="s">
        <v>502</v>
      </c>
      <c r="E260" s="54" t="s">
        <v>505</v>
      </c>
      <c r="F260" s="48">
        <v>36</v>
      </c>
      <c r="G260" s="48">
        <v>6</v>
      </c>
      <c r="H260" s="51"/>
      <c r="I260" s="51">
        <v>10.5</v>
      </c>
      <c r="J260" s="51">
        <v>15</v>
      </c>
      <c r="K260" s="51">
        <v>6.125</v>
      </c>
      <c r="L260" s="51">
        <f>(K260*J260*I260)/1728</f>
        <v>0.55826822916666663</v>
      </c>
      <c r="M260" s="51"/>
      <c r="N260" s="51"/>
      <c r="O260" s="51"/>
      <c r="P260" s="51"/>
      <c r="Q260" s="51">
        <f>(P260*O260*N260)/1728</f>
        <v>0</v>
      </c>
      <c r="R260" s="73" t="s">
        <v>23</v>
      </c>
      <c r="S260" s="72">
        <v>1.2</v>
      </c>
      <c r="T260" s="72">
        <f>S260*F260</f>
        <v>43.199999999999996</v>
      </c>
      <c r="U260" s="614"/>
    </row>
    <row r="261" spans="1:21" s="81" customFormat="1" ht="14.25" customHeight="1" x14ac:dyDescent="0.2">
      <c r="A261" s="259" t="s">
        <v>476</v>
      </c>
      <c r="B261" s="84" t="s">
        <v>475</v>
      </c>
      <c r="C261" s="723"/>
      <c r="D261" s="726"/>
      <c r="E261" s="266">
        <v>786309224070</v>
      </c>
      <c r="F261" s="257">
        <v>6</v>
      </c>
      <c r="G261" s="811" t="s">
        <v>500</v>
      </c>
      <c r="H261" s="812"/>
      <c r="I261" s="812"/>
      <c r="J261" s="812"/>
      <c r="K261" s="812"/>
      <c r="L261" s="812"/>
      <c r="M261" s="812"/>
      <c r="N261" s="812"/>
      <c r="O261" s="812"/>
      <c r="P261" s="812"/>
      <c r="Q261" s="812"/>
      <c r="R261" s="812"/>
      <c r="S261" s="812"/>
      <c r="T261" s="812"/>
      <c r="U261" s="614"/>
    </row>
    <row r="262" spans="1:21" s="81" customFormat="1" ht="15.75" x14ac:dyDescent="0.2">
      <c r="A262" s="259" t="s">
        <v>474</v>
      </c>
      <c r="B262" s="84" t="s">
        <v>473</v>
      </c>
      <c r="C262" s="723"/>
      <c r="D262" s="726"/>
      <c r="E262" s="266">
        <v>786309224070</v>
      </c>
      <c r="F262" s="257">
        <v>6</v>
      </c>
      <c r="G262" s="813"/>
      <c r="H262" s="814"/>
      <c r="I262" s="814"/>
      <c r="J262" s="814"/>
      <c r="K262" s="814"/>
      <c r="L262" s="814"/>
      <c r="M262" s="814"/>
      <c r="N262" s="814"/>
      <c r="O262" s="814"/>
      <c r="P262" s="814"/>
      <c r="Q262" s="814"/>
      <c r="R262" s="814"/>
      <c r="S262" s="814"/>
      <c r="T262" s="814"/>
      <c r="U262" s="614"/>
    </row>
    <row r="263" spans="1:21" s="81" customFormat="1" ht="15.75" x14ac:dyDescent="0.2">
      <c r="A263" s="259" t="s">
        <v>472</v>
      </c>
      <c r="B263" s="84" t="s">
        <v>471</v>
      </c>
      <c r="C263" s="723"/>
      <c r="D263" s="726"/>
      <c r="E263" s="266">
        <v>786309224070</v>
      </c>
      <c r="F263" s="257">
        <v>6</v>
      </c>
      <c r="G263" s="813"/>
      <c r="H263" s="814"/>
      <c r="I263" s="814"/>
      <c r="J263" s="814"/>
      <c r="K263" s="814"/>
      <c r="L263" s="814"/>
      <c r="M263" s="814"/>
      <c r="N263" s="814"/>
      <c r="O263" s="814"/>
      <c r="P263" s="814"/>
      <c r="Q263" s="814"/>
      <c r="R263" s="814"/>
      <c r="S263" s="814"/>
      <c r="T263" s="814"/>
      <c r="U263" s="614"/>
    </row>
    <row r="264" spans="1:21" s="81" customFormat="1" ht="15.75" x14ac:dyDescent="0.2">
      <c r="A264" s="259" t="s">
        <v>470</v>
      </c>
      <c r="B264" s="84" t="s">
        <v>469</v>
      </c>
      <c r="C264" s="723"/>
      <c r="D264" s="726"/>
      <c r="E264" s="266">
        <v>786309224070</v>
      </c>
      <c r="F264" s="257">
        <v>6</v>
      </c>
      <c r="G264" s="813"/>
      <c r="H264" s="814"/>
      <c r="I264" s="814"/>
      <c r="J264" s="814"/>
      <c r="K264" s="814"/>
      <c r="L264" s="814"/>
      <c r="M264" s="814"/>
      <c r="N264" s="814"/>
      <c r="O264" s="814"/>
      <c r="P264" s="814"/>
      <c r="Q264" s="814"/>
      <c r="R264" s="814"/>
      <c r="S264" s="814"/>
      <c r="T264" s="814"/>
      <c r="U264" s="614"/>
    </row>
    <row r="265" spans="1:21" s="81" customFormat="1" ht="15.75" x14ac:dyDescent="0.2">
      <c r="A265" s="259" t="s">
        <v>468</v>
      </c>
      <c r="B265" s="84" t="s">
        <v>467</v>
      </c>
      <c r="C265" s="723"/>
      <c r="D265" s="726"/>
      <c r="E265" s="266">
        <v>786309224070</v>
      </c>
      <c r="F265" s="257">
        <v>6</v>
      </c>
      <c r="G265" s="813"/>
      <c r="H265" s="814"/>
      <c r="I265" s="814"/>
      <c r="J265" s="814"/>
      <c r="K265" s="814"/>
      <c r="L265" s="814"/>
      <c r="M265" s="814"/>
      <c r="N265" s="814"/>
      <c r="O265" s="814"/>
      <c r="P265" s="814"/>
      <c r="Q265" s="814"/>
      <c r="R265" s="814"/>
      <c r="S265" s="814"/>
      <c r="T265" s="814"/>
      <c r="U265" s="614"/>
    </row>
    <row r="266" spans="1:21" s="81" customFormat="1" ht="15.75" x14ac:dyDescent="0.2">
      <c r="A266" s="259" t="s">
        <v>466</v>
      </c>
      <c r="B266" s="84" t="s">
        <v>465</v>
      </c>
      <c r="C266" s="724"/>
      <c r="D266" s="710"/>
      <c r="E266" s="266">
        <v>786309224070</v>
      </c>
      <c r="F266" s="257">
        <v>6</v>
      </c>
      <c r="G266" s="815"/>
      <c r="H266" s="816"/>
      <c r="I266" s="816"/>
      <c r="J266" s="816"/>
      <c r="K266" s="816"/>
      <c r="L266" s="816"/>
      <c r="M266" s="816"/>
      <c r="N266" s="816"/>
      <c r="O266" s="816"/>
      <c r="P266" s="816"/>
      <c r="Q266" s="816"/>
      <c r="R266" s="816"/>
      <c r="S266" s="816"/>
      <c r="T266" s="816"/>
      <c r="U266" s="614"/>
    </row>
    <row r="267" spans="1:21" s="11" customFormat="1" ht="70.5" customHeight="1" x14ac:dyDescent="0.2">
      <c r="A267" s="49" t="s">
        <v>504</v>
      </c>
      <c r="B267" s="49" t="s">
        <v>503</v>
      </c>
      <c r="C267" s="722"/>
      <c r="D267" s="709" t="s">
        <v>502</v>
      </c>
      <c r="E267" s="54" t="s">
        <v>501</v>
      </c>
      <c r="F267" s="48">
        <v>36</v>
      </c>
      <c r="G267" s="48">
        <v>6</v>
      </c>
      <c r="H267" s="51"/>
      <c r="I267" s="51">
        <v>10.5</v>
      </c>
      <c r="J267" s="51">
        <v>15</v>
      </c>
      <c r="K267" s="51">
        <v>6.125</v>
      </c>
      <c r="L267" s="51">
        <f>(K267*J267*I267)/1728</f>
        <v>0.55826822916666663</v>
      </c>
      <c r="M267" s="51"/>
      <c r="N267" s="51"/>
      <c r="O267" s="51"/>
      <c r="P267" s="51"/>
      <c r="Q267" s="51">
        <f>(P267*O267*N267)/1728</f>
        <v>0</v>
      </c>
      <c r="R267" s="73" t="s">
        <v>23</v>
      </c>
      <c r="S267" s="72">
        <v>1.2</v>
      </c>
      <c r="T267" s="72">
        <f>S267*F267</f>
        <v>43.199999999999996</v>
      </c>
      <c r="U267" s="614"/>
    </row>
    <row r="268" spans="1:21" s="81" customFormat="1" ht="14.25" customHeight="1" x14ac:dyDescent="0.2">
      <c r="A268" s="259" t="s">
        <v>460</v>
      </c>
      <c r="B268" s="84" t="s">
        <v>459</v>
      </c>
      <c r="C268" s="723"/>
      <c r="D268" s="726"/>
      <c r="E268" s="258">
        <v>786309224094</v>
      </c>
      <c r="F268" s="257">
        <v>6</v>
      </c>
      <c r="G268" s="811" t="s">
        <v>500</v>
      </c>
      <c r="H268" s="812"/>
      <c r="I268" s="812"/>
      <c r="J268" s="812"/>
      <c r="K268" s="812"/>
      <c r="L268" s="812"/>
      <c r="M268" s="812"/>
      <c r="N268" s="812"/>
      <c r="O268" s="812"/>
      <c r="P268" s="812"/>
      <c r="Q268" s="812"/>
      <c r="R268" s="812"/>
      <c r="S268" s="812"/>
      <c r="T268" s="812"/>
      <c r="U268" s="614"/>
    </row>
    <row r="269" spans="1:21" s="81" customFormat="1" ht="15.75" x14ac:dyDescent="0.2">
      <c r="A269" s="259" t="s">
        <v>457</v>
      </c>
      <c r="B269" s="84" t="s">
        <v>456</v>
      </c>
      <c r="C269" s="723"/>
      <c r="D269" s="726"/>
      <c r="E269" s="258">
        <v>786309224094</v>
      </c>
      <c r="F269" s="257">
        <v>6</v>
      </c>
      <c r="G269" s="813"/>
      <c r="H269" s="814"/>
      <c r="I269" s="814"/>
      <c r="J269" s="814"/>
      <c r="K269" s="814"/>
      <c r="L269" s="814"/>
      <c r="M269" s="814"/>
      <c r="N269" s="814"/>
      <c r="O269" s="814"/>
      <c r="P269" s="814"/>
      <c r="Q269" s="814"/>
      <c r="R269" s="814"/>
      <c r="S269" s="814"/>
      <c r="T269" s="814"/>
      <c r="U269" s="614"/>
    </row>
    <row r="270" spans="1:21" s="81" customFormat="1" ht="15.75" x14ac:dyDescent="0.2">
      <c r="A270" s="259" t="s">
        <v>455</v>
      </c>
      <c r="B270" s="84" t="s">
        <v>454</v>
      </c>
      <c r="C270" s="723"/>
      <c r="D270" s="726"/>
      <c r="E270" s="258">
        <v>786309224094</v>
      </c>
      <c r="F270" s="257">
        <v>6</v>
      </c>
      <c r="G270" s="813"/>
      <c r="H270" s="814"/>
      <c r="I270" s="814"/>
      <c r="J270" s="814"/>
      <c r="K270" s="814"/>
      <c r="L270" s="814"/>
      <c r="M270" s="814"/>
      <c r="N270" s="814"/>
      <c r="O270" s="814"/>
      <c r="P270" s="814"/>
      <c r="Q270" s="814"/>
      <c r="R270" s="814"/>
      <c r="S270" s="814"/>
      <c r="T270" s="814"/>
      <c r="U270" s="614"/>
    </row>
    <row r="271" spans="1:21" s="81" customFormat="1" ht="15.75" x14ac:dyDescent="0.2">
      <c r="A271" s="259" t="s">
        <v>453</v>
      </c>
      <c r="B271" s="84" t="s">
        <v>452</v>
      </c>
      <c r="C271" s="723"/>
      <c r="D271" s="726"/>
      <c r="E271" s="258">
        <v>786309224094</v>
      </c>
      <c r="F271" s="257">
        <v>6</v>
      </c>
      <c r="G271" s="813"/>
      <c r="H271" s="814"/>
      <c r="I271" s="814"/>
      <c r="J271" s="814"/>
      <c r="K271" s="814"/>
      <c r="L271" s="814"/>
      <c r="M271" s="814"/>
      <c r="N271" s="814"/>
      <c r="O271" s="814"/>
      <c r="P271" s="814"/>
      <c r="Q271" s="814"/>
      <c r="R271" s="814"/>
      <c r="S271" s="814"/>
      <c r="T271" s="814"/>
      <c r="U271" s="614"/>
    </row>
    <row r="272" spans="1:21" s="81" customFormat="1" ht="15.75" x14ac:dyDescent="0.2">
      <c r="A272" s="259" t="s">
        <v>451</v>
      </c>
      <c r="B272" s="84" t="s">
        <v>450</v>
      </c>
      <c r="C272" s="723"/>
      <c r="D272" s="726"/>
      <c r="E272" s="258">
        <v>786309224094</v>
      </c>
      <c r="F272" s="257">
        <v>6</v>
      </c>
      <c r="G272" s="813"/>
      <c r="H272" s="814"/>
      <c r="I272" s="814"/>
      <c r="J272" s="814"/>
      <c r="K272" s="814"/>
      <c r="L272" s="814"/>
      <c r="M272" s="814"/>
      <c r="N272" s="814"/>
      <c r="O272" s="814"/>
      <c r="P272" s="814"/>
      <c r="Q272" s="814"/>
      <c r="R272" s="814"/>
      <c r="S272" s="814"/>
      <c r="T272" s="814"/>
      <c r="U272" s="614"/>
    </row>
    <row r="273" spans="1:21" s="81" customFormat="1" ht="15.75" x14ac:dyDescent="0.2">
      <c r="A273" s="259" t="s">
        <v>449</v>
      </c>
      <c r="B273" s="84" t="s">
        <v>448</v>
      </c>
      <c r="C273" s="724"/>
      <c r="D273" s="710"/>
      <c r="E273" s="258">
        <v>786309224094</v>
      </c>
      <c r="F273" s="257">
        <v>6</v>
      </c>
      <c r="G273" s="815"/>
      <c r="H273" s="816"/>
      <c r="I273" s="816"/>
      <c r="J273" s="816"/>
      <c r="K273" s="816"/>
      <c r="L273" s="816"/>
      <c r="M273" s="816"/>
      <c r="N273" s="816"/>
      <c r="O273" s="816"/>
      <c r="P273" s="816"/>
      <c r="Q273" s="816"/>
      <c r="R273" s="816"/>
      <c r="S273" s="816"/>
      <c r="T273" s="816"/>
      <c r="U273" s="614"/>
    </row>
    <row r="274" spans="1:21" s="81" customFormat="1" ht="30.75" customHeight="1" x14ac:dyDescent="0.2">
      <c r="A274" s="817" t="s">
        <v>5</v>
      </c>
      <c r="B274" s="818"/>
      <c r="C274" s="818"/>
      <c r="D274" s="818"/>
      <c r="E274" s="818"/>
      <c r="F274" s="818"/>
      <c r="G274" s="818"/>
      <c r="H274" s="818" t="s">
        <v>6</v>
      </c>
      <c r="I274" s="818"/>
      <c r="J274" s="818"/>
      <c r="K274" s="818"/>
      <c r="L274" s="818"/>
      <c r="M274" s="818" t="s">
        <v>7</v>
      </c>
      <c r="N274" s="818"/>
      <c r="O274" s="818"/>
      <c r="P274" s="818"/>
      <c r="Q274" s="818"/>
      <c r="R274" s="95"/>
      <c r="S274" s="836" t="s">
        <v>39</v>
      </c>
      <c r="T274" s="720"/>
      <c r="U274" s="614"/>
    </row>
    <row r="275" spans="1:21" s="81" customFormat="1" ht="15.75" customHeight="1" x14ac:dyDescent="0.2">
      <c r="A275" s="39" t="s">
        <v>8</v>
      </c>
      <c r="B275" s="265" t="s">
        <v>9</v>
      </c>
      <c r="C275" s="265"/>
      <c r="D275" s="265" t="s">
        <v>21</v>
      </c>
      <c r="E275" s="264" t="s">
        <v>24</v>
      </c>
      <c r="F275" s="263" t="s">
        <v>11</v>
      </c>
      <c r="G275" s="263" t="s">
        <v>12</v>
      </c>
      <c r="H275" s="263" t="s">
        <v>13</v>
      </c>
      <c r="I275" s="263" t="s">
        <v>19</v>
      </c>
      <c r="J275" s="263" t="s">
        <v>14</v>
      </c>
      <c r="K275" s="263" t="s">
        <v>15</v>
      </c>
      <c r="L275" s="263" t="s">
        <v>16</v>
      </c>
      <c r="M275" s="262" t="s">
        <v>13</v>
      </c>
      <c r="N275" s="261" t="s">
        <v>19</v>
      </c>
      <c r="O275" s="261" t="s">
        <v>14</v>
      </c>
      <c r="P275" s="261" t="s">
        <v>15</v>
      </c>
      <c r="Q275" s="260" t="s">
        <v>16</v>
      </c>
      <c r="R275" s="88" t="s">
        <v>4</v>
      </c>
      <c r="S275" s="86" t="s">
        <v>17</v>
      </c>
      <c r="T275" s="86" t="s">
        <v>18</v>
      </c>
      <c r="U275" s="614"/>
    </row>
    <row r="276" spans="1:21" s="81" customFormat="1" ht="70.5" customHeight="1" x14ac:dyDescent="0.2">
      <c r="A276" s="49" t="s">
        <v>499</v>
      </c>
      <c r="B276" s="49" t="s">
        <v>498</v>
      </c>
      <c r="C276" s="722"/>
      <c r="D276" s="709" t="s">
        <v>497</v>
      </c>
      <c r="E276" s="54" t="s">
        <v>496</v>
      </c>
      <c r="F276" s="48">
        <v>24</v>
      </c>
      <c r="G276" s="48">
        <v>12</v>
      </c>
      <c r="H276" s="51"/>
      <c r="I276" s="51">
        <v>7.68</v>
      </c>
      <c r="J276" s="51">
        <v>4.55</v>
      </c>
      <c r="K276" s="51">
        <v>9.65</v>
      </c>
      <c r="L276" s="51">
        <f>(K276*J276*I276)/1728</f>
        <v>0.19514444444444443</v>
      </c>
      <c r="M276" s="51"/>
      <c r="N276" s="51"/>
      <c r="O276" s="51"/>
      <c r="P276" s="51"/>
      <c r="Q276" s="51">
        <f>(P276*O276*N276)/1728</f>
        <v>0</v>
      </c>
      <c r="R276" s="73" t="s">
        <v>23</v>
      </c>
      <c r="S276" s="72">
        <v>1.45</v>
      </c>
      <c r="T276" s="72">
        <f>S276*F276</f>
        <v>34.799999999999997</v>
      </c>
      <c r="U276" s="614"/>
    </row>
    <row r="277" spans="1:21" s="81" customFormat="1" ht="15.75" x14ac:dyDescent="0.2">
      <c r="A277" s="259" t="s">
        <v>491</v>
      </c>
      <c r="B277" s="84" t="s">
        <v>490</v>
      </c>
      <c r="C277" s="723"/>
      <c r="D277" s="726"/>
      <c r="E277" s="258">
        <v>786309212275</v>
      </c>
      <c r="F277" s="257">
        <v>4</v>
      </c>
      <c r="G277" s="819" t="s">
        <v>458</v>
      </c>
      <c r="H277" s="820"/>
      <c r="I277" s="820"/>
      <c r="J277" s="820"/>
      <c r="K277" s="820"/>
      <c r="L277" s="820"/>
      <c r="M277" s="820"/>
      <c r="N277" s="820"/>
      <c r="O277" s="820"/>
      <c r="P277" s="820"/>
      <c r="Q277" s="820"/>
      <c r="R277" s="820"/>
      <c r="S277" s="820"/>
      <c r="T277" s="820"/>
      <c r="U277" s="614"/>
    </row>
    <row r="278" spans="1:21" s="81" customFormat="1" ht="15.75" x14ac:dyDescent="0.2">
      <c r="A278" s="259" t="s">
        <v>489</v>
      </c>
      <c r="B278" s="84" t="s">
        <v>488</v>
      </c>
      <c r="C278" s="723"/>
      <c r="D278" s="726"/>
      <c r="E278" s="258">
        <v>786309212275</v>
      </c>
      <c r="F278" s="257">
        <v>4</v>
      </c>
      <c r="G278" s="821"/>
      <c r="H278" s="822"/>
      <c r="I278" s="822"/>
      <c r="J278" s="822"/>
      <c r="K278" s="822"/>
      <c r="L278" s="822"/>
      <c r="M278" s="822"/>
      <c r="N278" s="822"/>
      <c r="O278" s="822"/>
      <c r="P278" s="822"/>
      <c r="Q278" s="822"/>
      <c r="R278" s="822"/>
      <c r="S278" s="822"/>
      <c r="T278" s="822"/>
      <c r="U278" s="614"/>
    </row>
    <row r="279" spans="1:21" s="81" customFormat="1" ht="15.75" x14ac:dyDescent="0.2">
      <c r="A279" s="259" t="s">
        <v>487</v>
      </c>
      <c r="B279" s="84" t="s">
        <v>486</v>
      </c>
      <c r="C279" s="723"/>
      <c r="D279" s="726"/>
      <c r="E279" s="258">
        <v>786309212275</v>
      </c>
      <c r="F279" s="257">
        <v>4</v>
      </c>
      <c r="G279" s="821"/>
      <c r="H279" s="822"/>
      <c r="I279" s="822"/>
      <c r="J279" s="822"/>
      <c r="K279" s="822"/>
      <c r="L279" s="822"/>
      <c r="M279" s="822"/>
      <c r="N279" s="822"/>
      <c r="O279" s="822"/>
      <c r="P279" s="822"/>
      <c r="Q279" s="822"/>
      <c r="R279" s="822"/>
      <c r="S279" s="822"/>
      <c r="T279" s="822"/>
      <c r="U279" s="614"/>
    </row>
    <row r="280" spans="1:21" s="81" customFormat="1" ht="15.75" x14ac:dyDescent="0.2">
      <c r="A280" s="259" t="s">
        <v>485</v>
      </c>
      <c r="B280" s="84" t="s">
        <v>484</v>
      </c>
      <c r="C280" s="723"/>
      <c r="D280" s="726"/>
      <c r="E280" s="258">
        <v>786309212275</v>
      </c>
      <c r="F280" s="257">
        <v>4</v>
      </c>
      <c r="G280" s="821"/>
      <c r="H280" s="822"/>
      <c r="I280" s="822"/>
      <c r="J280" s="822"/>
      <c r="K280" s="822"/>
      <c r="L280" s="822"/>
      <c r="M280" s="822"/>
      <c r="N280" s="822"/>
      <c r="O280" s="822"/>
      <c r="P280" s="822"/>
      <c r="Q280" s="822"/>
      <c r="R280" s="822"/>
      <c r="S280" s="822"/>
      <c r="T280" s="822"/>
      <c r="U280" s="614"/>
    </row>
    <row r="281" spans="1:21" s="81" customFormat="1" ht="15.75" x14ac:dyDescent="0.2">
      <c r="A281" s="259" t="s">
        <v>483</v>
      </c>
      <c r="B281" s="84" t="s">
        <v>482</v>
      </c>
      <c r="C281" s="723"/>
      <c r="D281" s="726"/>
      <c r="E281" s="258">
        <v>786309212275</v>
      </c>
      <c r="F281" s="257">
        <v>4</v>
      </c>
      <c r="G281" s="821"/>
      <c r="H281" s="822"/>
      <c r="I281" s="822"/>
      <c r="J281" s="822"/>
      <c r="K281" s="822"/>
      <c r="L281" s="822"/>
      <c r="M281" s="822"/>
      <c r="N281" s="822"/>
      <c r="O281" s="822"/>
      <c r="P281" s="822"/>
      <c r="Q281" s="822"/>
      <c r="R281" s="822"/>
      <c r="S281" s="822"/>
      <c r="T281" s="822"/>
      <c r="U281" s="614"/>
    </row>
    <row r="282" spans="1:21" s="81" customFormat="1" ht="15.75" x14ac:dyDescent="0.2">
      <c r="A282" s="259" t="s">
        <v>481</v>
      </c>
      <c r="B282" s="84" t="s">
        <v>480</v>
      </c>
      <c r="C282" s="724"/>
      <c r="D282" s="710"/>
      <c r="E282" s="258">
        <v>786309212275</v>
      </c>
      <c r="F282" s="257">
        <v>4</v>
      </c>
      <c r="G282" s="823"/>
      <c r="H282" s="824"/>
      <c r="I282" s="824"/>
      <c r="J282" s="824"/>
      <c r="K282" s="824"/>
      <c r="L282" s="824"/>
      <c r="M282" s="824"/>
      <c r="N282" s="824"/>
      <c r="O282" s="824"/>
      <c r="P282" s="824"/>
      <c r="Q282" s="824"/>
      <c r="R282" s="824"/>
      <c r="S282" s="824"/>
      <c r="T282" s="824"/>
      <c r="U282" s="614"/>
    </row>
    <row r="283" spans="1:21" s="81" customFormat="1" ht="85.5" customHeight="1" x14ac:dyDescent="0.2">
      <c r="A283" s="49" t="s">
        <v>495</v>
      </c>
      <c r="B283" s="49" t="s">
        <v>494</v>
      </c>
      <c r="C283" s="825"/>
      <c r="D283" s="709" t="s">
        <v>493</v>
      </c>
      <c r="E283" s="54" t="s">
        <v>492</v>
      </c>
      <c r="F283" s="48">
        <v>36</v>
      </c>
      <c r="G283" s="48">
        <v>6</v>
      </c>
      <c r="H283" s="56">
        <v>17.2</v>
      </c>
      <c r="I283" s="56">
        <v>12.6</v>
      </c>
      <c r="J283" s="56">
        <v>7.68</v>
      </c>
      <c r="K283" s="56">
        <v>9.65</v>
      </c>
      <c r="L283" s="56">
        <f>(K283*J283*I283)/1728</f>
        <v>0.54039999999999988</v>
      </c>
      <c r="M283" s="56"/>
      <c r="N283" s="56"/>
      <c r="O283" s="56"/>
      <c r="P283" s="56"/>
      <c r="Q283" s="56">
        <f>(P283*O283*N283)/1728</f>
        <v>0</v>
      </c>
      <c r="R283" s="73" t="s">
        <v>23</v>
      </c>
      <c r="S283" s="72">
        <v>1.5</v>
      </c>
      <c r="T283" s="72">
        <f>S283*F283</f>
        <v>54</v>
      </c>
      <c r="U283" s="614"/>
    </row>
    <row r="284" spans="1:21" s="81" customFormat="1" ht="14.25" customHeight="1" x14ac:dyDescent="0.2">
      <c r="A284" s="259" t="s">
        <v>491</v>
      </c>
      <c r="B284" s="84" t="s">
        <v>490</v>
      </c>
      <c r="C284" s="826"/>
      <c r="D284" s="726"/>
      <c r="E284" s="258">
        <v>786309212275</v>
      </c>
      <c r="F284" s="257">
        <v>6</v>
      </c>
      <c r="G284" s="819" t="s">
        <v>458</v>
      </c>
      <c r="H284" s="820"/>
      <c r="I284" s="820"/>
      <c r="J284" s="820"/>
      <c r="K284" s="820"/>
      <c r="L284" s="820"/>
      <c r="M284" s="820"/>
      <c r="N284" s="820"/>
      <c r="O284" s="820"/>
      <c r="P284" s="820"/>
      <c r="Q284" s="820"/>
      <c r="R284" s="820"/>
      <c r="S284" s="820"/>
      <c r="T284" s="820"/>
      <c r="U284" s="614"/>
    </row>
    <row r="285" spans="1:21" s="81" customFormat="1" ht="14.25" customHeight="1" x14ac:dyDescent="0.2">
      <c r="A285" s="259" t="s">
        <v>489</v>
      </c>
      <c r="B285" s="84" t="s">
        <v>488</v>
      </c>
      <c r="C285" s="826"/>
      <c r="D285" s="726"/>
      <c r="E285" s="258">
        <v>786309212275</v>
      </c>
      <c r="F285" s="257">
        <v>6</v>
      </c>
      <c r="G285" s="821"/>
      <c r="H285" s="822"/>
      <c r="I285" s="822"/>
      <c r="J285" s="822"/>
      <c r="K285" s="822"/>
      <c r="L285" s="822"/>
      <c r="M285" s="822"/>
      <c r="N285" s="822"/>
      <c r="O285" s="822"/>
      <c r="P285" s="822"/>
      <c r="Q285" s="822"/>
      <c r="R285" s="822"/>
      <c r="S285" s="822"/>
      <c r="T285" s="822"/>
      <c r="U285" s="614"/>
    </row>
    <row r="286" spans="1:21" s="81" customFormat="1" ht="14.25" customHeight="1" x14ac:dyDescent="0.2">
      <c r="A286" s="259" t="s">
        <v>487</v>
      </c>
      <c r="B286" s="84" t="s">
        <v>486</v>
      </c>
      <c r="C286" s="826"/>
      <c r="D286" s="726"/>
      <c r="E286" s="258">
        <v>786309212275</v>
      </c>
      <c r="F286" s="257">
        <v>6</v>
      </c>
      <c r="G286" s="821"/>
      <c r="H286" s="822"/>
      <c r="I286" s="822"/>
      <c r="J286" s="822"/>
      <c r="K286" s="822"/>
      <c r="L286" s="822"/>
      <c r="M286" s="822"/>
      <c r="N286" s="822"/>
      <c r="O286" s="822"/>
      <c r="P286" s="822"/>
      <c r="Q286" s="822"/>
      <c r="R286" s="822"/>
      <c r="S286" s="822"/>
      <c r="T286" s="822"/>
      <c r="U286" s="614"/>
    </row>
    <row r="287" spans="1:21" s="81" customFormat="1" ht="14.25" customHeight="1" x14ac:dyDescent="0.2">
      <c r="A287" s="259" t="s">
        <v>485</v>
      </c>
      <c r="B287" s="84" t="s">
        <v>484</v>
      </c>
      <c r="C287" s="826"/>
      <c r="D287" s="726"/>
      <c r="E287" s="258">
        <v>786309212275</v>
      </c>
      <c r="F287" s="257">
        <v>6</v>
      </c>
      <c r="G287" s="821"/>
      <c r="H287" s="822"/>
      <c r="I287" s="822"/>
      <c r="J287" s="822"/>
      <c r="K287" s="822"/>
      <c r="L287" s="822"/>
      <c r="M287" s="822"/>
      <c r="N287" s="822"/>
      <c r="O287" s="822"/>
      <c r="P287" s="822"/>
      <c r="Q287" s="822"/>
      <c r="R287" s="822"/>
      <c r="S287" s="822"/>
      <c r="T287" s="822"/>
      <c r="U287" s="614"/>
    </row>
    <row r="288" spans="1:21" s="81" customFormat="1" ht="14.25" customHeight="1" x14ac:dyDescent="0.2">
      <c r="A288" s="259" t="s">
        <v>483</v>
      </c>
      <c r="B288" s="84" t="s">
        <v>482</v>
      </c>
      <c r="C288" s="826"/>
      <c r="D288" s="726"/>
      <c r="E288" s="258">
        <v>786309212275</v>
      </c>
      <c r="F288" s="257">
        <v>6</v>
      </c>
      <c r="G288" s="821"/>
      <c r="H288" s="822"/>
      <c r="I288" s="822"/>
      <c r="J288" s="822"/>
      <c r="K288" s="822"/>
      <c r="L288" s="822"/>
      <c r="M288" s="822"/>
      <c r="N288" s="822"/>
      <c r="O288" s="822"/>
      <c r="P288" s="822"/>
      <c r="Q288" s="822"/>
      <c r="R288" s="822"/>
      <c r="S288" s="822"/>
      <c r="T288" s="822"/>
      <c r="U288" s="614"/>
    </row>
    <row r="289" spans="1:21" s="81" customFormat="1" ht="14.25" customHeight="1" x14ac:dyDescent="0.2">
      <c r="A289" s="259" t="s">
        <v>481</v>
      </c>
      <c r="B289" s="84" t="s">
        <v>480</v>
      </c>
      <c r="C289" s="827"/>
      <c r="D289" s="710"/>
      <c r="E289" s="258">
        <v>786309212275</v>
      </c>
      <c r="F289" s="257">
        <v>6</v>
      </c>
      <c r="G289" s="823"/>
      <c r="H289" s="824"/>
      <c r="I289" s="824"/>
      <c r="J289" s="824"/>
      <c r="K289" s="824"/>
      <c r="L289" s="824"/>
      <c r="M289" s="824"/>
      <c r="N289" s="824"/>
      <c r="O289" s="824"/>
      <c r="P289" s="824"/>
      <c r="Q289" s="824"/>
      <c r="R289" s="824"/>
      <c r="S289" s="824"/>
      <c r="T289" s="824"/>
      <c r="U289" s="614"/>
    </row>
    <row r="290" spans="1:21" s="11" customFormat="1" ht="85.5" customHeight="1" x14ac:dyDescent="0.2">
      <c r="A290" s="49" t="s">
        <v>479</v>
      </c>
      <c r="B290" s="49" t="s">
        <v>478</v>
      </c>
      <c r="C290" s="825"/>
      <c r="D290" s="709" t="s">
        <v>462</v>
      </c>
      <c r="E290" s="54" t="s">
        <v>477</v>
      </c>
      <c r="F290" s="48">
        <v>36</v>
      </c>
      <c r="G290" s="48">
        <v>6</v>
      </c>
      <c r="H290" s="56">
        <v>10.4</v>
      </c>
      <c r="I290" s="56">
        <v>16</v>
      </c>
      <c r="J290" s="56">
        <v>16.75</v>
      </c>
      <c r="K290" s="56">
        <v>6.125</v>
      </c>
      <c r="L290" s="56">
        <f>(K290*J290*I290)/1728</f>
        <v>0.94994212962962965</v>
      </c>
      <c r="M290" s="56">
        <v>1.4</v>
      </c>
      <c r="N290" s="56">
        <v>5</v>
      </c>
      <c r="O290" s="56">
        <v>14.5</v>
      </c>
      <c r="P290" s="56">
        <v>4</v>
      </c>
      <c r="Q290" s="56">
        <f>(P290*O290*N290)/1728</f>
        <v>0.16782407407407407</v>
      </c>
      <c r="R290" s="73" t="s">
        <v>23</v>
      </c>
      <c r="S290" s="72">
        <v>1.25</v>
      </c>
      <c r="T290" s="72">
        <f>S290*F290</f>
        <v>45</v>
      </c>
      <c r="U290" s="614"/>
    </row>
    <row r="291" spans="1:21" s="81" customFormat="1" ht="14.25" customHeight="1" x14ac:dyDescent="0.2">
      <c r="A291" s="259" t="s">
        <v>476</v>
      </c>
      <c r="B291" s="84" t="s">
        <v>475</v>
      </c>
      <c r="C291" s="826"/>
      <c r="D291" s="726"/>
      <c r="E291" s="258">
        <v>786309224070</v>
      </c>
      <c r="F291" s="257">
        <v>6</v>
      </c>
      <c r="G291" s="819" t="s">
        <v>458</v>
      </c>
      <c r="H291" s="820"/>
      <c r="I291" s="820"/>
      <c r="J291" s="820"/>
      <c r="K291" s="820"/>
      <c r="L291" s="820"/>
      <c r="M291" s="820"/>
      <c r="N291" s="820"/>
      <c r="O291" s="820"/>
      <c r="P291" s="820"/>
      <c r="Q291" s="820"/>
      <c r="R291" s="820"/>
      <c r="S291" s="820"/>
      <c r="T291" s="820"/>
      <c r="U291" s="614"/>
    </row>
    <row r="292" spans="1:21" s="81" customFormat="1" ht="15" customHeight="1" x14ac:dyDescent="0.2">
      <c r="A292" s="259" t="s">
        <v>474</v>
      </c>
      <c r="B292" s="84" t="s">
        <v>473</v>
      </c>
      <c r="C292" s="826"/>
      <c r="D292" s="726"/>
      <c r="E292" s="258">
        <v>786309224070</v>
      </c>
      <c r="F292" s="257">
        <v>6</v>
      </c>
      <c r="G292" s="821"/>
      <c r="H292" s="822"/>
      <c r="I292" s="822"/>
      <c r="J292" s="822"/>
      <c r="K292" s="822"/>
      <c r="L292" s="822"/>
      <c r="M292" s="822"/>
      <c r="N292" s="822"/>
      <c r="O292" s="822"/>
      <c r="P292" s="822"/>
      <c r="Q292" s="822"/>
      <c r="R292" s="822"/>
      <c r="S292" s="822"/>
      <c r="T292" s="822"/>
      <c r="U292" s="614"/>
    </row>
    <row r="293" spans="1:21" s="81" customFormat="1" ht="15.75" x14ac:dyDescent="0.2">
      <c r="A293" s="259" t="s">
        <v>472</v>
      </c>
      <c r="B293" s="84" t="s">
        <v>471</v>
      </c>
      <c r="C293" s="826"/>
      <c r="D293" s="726"/>
      <c r="E293" s="258">
        <v>786309224070</v>
      </c>
      <c r="F293" s="257">
        <v>6</v>
      </c>
      <c r="G293" s="821"/>
      <c r="H293" s="822"/>
      <c r="I293" s="822"/>
      <c r="J293" s="822"/>
      <c r="K293" s="822"/>
      <c r="L293" s="822"/>
      <c r="M293" s="822"/>
      <c r="N293" s="822"/>
      <c r="O293" s="822"/>
      <c r="P293" s="822"/>
      <c r="Q293" s="822"/>
      <c r="R293" s="822"/>
      <c r="S293" s="822"/>
      <c r="T293" s="822"/>
      <c r="U293" s="614"/>
    </row>
    <row r="294" spans="1:21" s="81" customFormat="1" ht="15.75" x14ac:dyDescent="0.2">
      <c r="A294" s="259" t="s">
        <v>470</v>
      </c>
      <c r="B294" s="84" t="s">
        <v>469</v>
      </c>
      <c r="C294" s="826"/>
      <c r="D294" s="726"/>
      <c r="E294" s="258">
        <v>786309224070</v>
      </c>
      <c r="F294" s="257">
        <v>6</v>
      </c>
      <c r="G294" s="821"/>
      <c r="H294" s="822"/>
      <c r="I294" s="822"/>
      <c r="J294" s="822"/>
      <c r="K294" s="822"/>
      <c r="L294" s="822"/>
      <c r="M294" s="822"/>
      <c r="N294" s="822"/>
      <c r="O294" s="822"/>
      <c r="P294" s="822"/>
      <c r="Q294" s="822"/>
      <c r="R294" s="822"/>
      <c r="S294" s="822"/>
      <c r="T294" s="822"/>
      <c r="U294" s="614"/>
    </row>
    <row r="295" spans="1:21" s="81" customFormat="1" ht="15.75" x14ac:dyDescent="0.2">
      <c r="A295" s="259" t="s">
        <v>468</v>
      </c>
      <c r="B295" s="84" t="s">
        <v>467</v>
      </c>
      <c r="C295" s="826"/>
      <c r="D295" s="726"/>
      <c r="E295" s="258">
        <v>786309224070</v>
      </c>
      <c r="F295" s="257">
        <v>6</v>
      </c>
      <c r="G295" s="821"/>
      <c r="H295" s="822"/>
      <c r="I295" s="822"/>
      <c r="J295" s="822"/>
      <c r="K295" s="822"/>
      <c r="L295" s="822"/>
      <c r="M295" s="822"/>
      <c r="N295" s="822"/>
      <c r="O295" s="822"/>
      <c r="P295" s="822"/>
      <c r="Q295" s="822"/>
      <c r="R295" s="822"/>
      <c r="S295" s="822"/>
      <c r="T295" s="822"/>
      <c r="U295" s="614"/>
    </row>
    <row r="296" spans="1:21" s="81" customFormat="1" ht="15.75" x14ac:dyDescent="0.2">
      <c r="A296" s="259" t="s">
        <v>466</v>
      </c>
      <c r="B296" s="84" t="s">
        <v>465</v>
      </c>
      <c r="C296" s="827"/>
      <c r="D296" s="710"/>
      <c r="E296" s="258">
        <v>786309224070</v>
      </c>
      <c r="F296" s="257">
        <v>6</v>
      </c>
      <c r="G296" s="823"/>
      <c r="H296" s="824"/>
      <c r="I296" s="824"/>
      <c r="J296" s="824"/>
      <c r="K296" s="824"/>
      <c r="L296" s="824"/>
      <c r="M296" s="824"/>
      <c r="N296" s="824"/>
      <c r="O296" s="824"/>
      <c r="P296" s="824"/>
      <c r="Q296" s="824"/>
      <c r="R296" s="824"/>
      <c r="S296" s="824"/>
      <c r="T296" s="824"/>
      <c r="U296" s="614"/>
    </row>
    <row r="297" spans="1:21" s="11" customFormat="1" ht="85.5" customHeight="1" x14ac:dyDescent="0.2">
      <c r="A297" s="49" t="s">
        <v>464</v>
      </c>
      <c r="B297" s="49" t="s">
        <v>463</v>
      </c>
      <c r="C297" s="825"/>
      <c r="D297" s="709" t="s">
        <v>462</v>
      </c>
      <c r="E297" s="54" t="s">
        <v>461</v>
      </c>
      <c r="F297" s="48">
        <v>36</v>
      </c>
      <c r="G297" s="48">
        <v>6</v>
      </c>
      <c r="H297" s="56">
        <v>10.4</v>
      </c>
      <c r="I297" s="56">
        <v>16</v>
      </c>
      <c r="J297" s="56">
        <v>16.75</v>
      </c>
      <c r="K297" s="56">
        <v>6.125</v>
      </c>
      <c r="L297" s="56">
        <f>(K297*J297*I297)/1728</f>
        <v>0.94994212962962965</v>
      </c>
      <c r="M297" s="56">
        <v>1.4</v>
      </c>
      <c r="N297" s="56">
        <v>5</v>
      </c>
      <c r="O297" s="56">
        <v>14.5</v>
      </c>
      <c r="P297" s="56">
        <v>4</v>
      </c>
      <c r="Q297" s="56">
        <f>(P297*O297*N297)/1728</f>
        <v>0.16782407407407407</v>
      </c>
      <c r="R297" s="73" t="s">
        <v>23</v>
      </c>
      <c r="S297" s="72">
        <v>1.25</v>
      </c>
      <c r="T297" s="72">
        <f>S297*F297</f>
        <v>45</v>
      </c>
      <c r="U297" s="614"/>
    </row>
    <row r="298" spans="1:21" s="81" customFormat="1" ht="14.25" customHeight="1" x14ac:dyDescent="0.2">
      <c r="A298" s="259" t="s">
        <v>460</v>
      </c>
      <c r="B298" s="84" t="s">
        <v>459</v>
      </c>
      <c r="C298" s="826"/>
      <c r="D298" s="726"/>
      <c r="E298" s="258">
        <v>786309224094</v>
      </c>
      <c r="F298" s="257">
        <v>6</v>
      </c>
      <c r="G298" s="819" t="s">
        <v>458</v>
      </c>
      <c r="H298" s="820"/>
      <c r="I298" s="820"/>
      <c r="J298" s="820"/>
      <c r="K298" s="820"/>
      <c r="L298" s="820"/>
      <c r="M298" s="820"/>
      <c r="N298" s="820"/>
      <c r="O298" s="820"/>
      <c r="P298" s="820"/>
      <c r="Q298" s="820"/>
      <c r="R298" s="820"/>
      <c r="S298" s="820"/>
      <c r="T298" s="820"/>
      <c r="U298" s="614"/>
    </row>
    <row r="299" spans="1:21" s="81" customFormat="1" ht="15.75" x14ac:dyDescent="0.2">
      <c r="A299" s="259" t="s">
        <v>457</v>
      </c>
      <c r="B299" s="84" t="s">
        <v>456</v>
      </c>
      <c r="C299" s="826"/>
      <c r="D299" s="726"/>
      <c r="E299" s="258">
        <v>786309224094</v>
      </c>
      <c r="F299" s="257">
        <v>6</v>
      </c>
      <c r="G299" s="821"/>
      <c r="H299" s="822"/>
      <c r="I299" s="822"/>
      <c r="J299" s="822"/>
      <c r="K299" s="822"/>
      <c r="L299" s="822"/>
      <c r="M299" s="822"/>
      <c r="N299" s="822"/>
      <c r="O299" s="822"/>
      <c r="P299" s="822"/>
      <c r="Q299" s="822"/>
      <c r="R299" s="822"/>
      <c r="S299" s="822"/>
      <c r="T299" s="822"/>
      <c r="U299" s="614"/>
    </row>
    <row r="300" spans="1:21" s="81" customFormat="1" ht="15.75" x14ac:dyDescent="0.2">
      <c r="A300" s="259" t="s">
        <v>455</v>
      </c>
      <c r="B300" s="84" t="s">
        <v>454</v>
      </c>
      <c r="C300" s="826"/>
      <c r="D300" s="726"/>
      <c r="E300" s="258">
        <v>786309224094</v>
      </c>
      <c r="F300" s="257">
        <v>6</v>
      </c>
      <c r="G300" s="821"/>
      <c r="H300" s="822"/>
      <c r="I300" s="822"/>
      <c r="J300" s="822"/>
      <c r="K300" s="822"/>
      <c r="L300" s="822"/>
      <c r="M300" s="822"/>
      <c r="N300" s="822"/>
      <c r="O300" s="822"/>
      <c r="P300" s="822"/>
      <c r="Q300" s="822"/>
      <c r="R300" s="822"/>
      <c r="S300" s="822"/>
      <c r="T300" s="822"/>
      <c r="U300" s="614"/>
    </row>
    <row r="301" spans="1:21" s="81" customFormat="1" ht="15.75" x14ac:dyDescent="0.2">
      <c r="A301" s="259" t="s">
        <v>453</v>
      </c>
      <c r="B301" s="84" t="s">
        <v>452</v>
      </c>
      <c r="C301" s="826"/>
      <c r="D301" s="726"/>
      <c r="E301" s="258">
        <v>786309224094</v>
      </c>
      <c r="F301" s="257">
        <v>6</v>
      </c>
      <c r="G301" s="821"/>
      <c r="H301" s="822"/>
      <c r="I301" s="822"/>
      <c r="J301" s="822"/>
      <c r="K301" s="822"/>
      <c r="L301" s="822"/>
      <c r="M301" s="822"/>
      <c r="N301" s="822"/>
      <c r="O301" s="822"/>
      <c r="P301" s="822"/>
      <c r="Q301" s="822"/>
      <c r="R301" s="822"/>
      <c r="S301" s="822"/>
      <c r="T301" s="822"/>
      <c r="U301" s="614"/>
    </row>
    <row r="302" spans="1:21" s="81" customFormat="1" ht="15.75" x14ac:dyDescent="0.2">
      <c r="A302" s="259" t="s">
        <v>451</v>
      </c>
      <c r="B302" s="84" t="s">
        <v>450</v>
      </c>
      <c r="C302" s="826"/>
      <c r="D302" s="726"/>
      <c r="E302" s="258">
        <v>786309224094</v>
      </c>
      <c r="F302" s="257">
        <v>6</v>
      </c>
      <c r="G302" s="821"/>
      <c r="H302" s="822"/>
      <c r="I302" s="822"/>
      <c r="J302" s="822"/>
      <c r="K302" s="822"/>
      <c r="L302" s="822"/>
      <c r="M302" s="822"/>
      <c r="N302" s="822"/>
      <c r="O302" s="822"/>
      <c r="P302" s="822"/>
      <c r="Q302" s="822"/>
      <c r="R302" s="822"/>
      <c r="S302" s="822"/>
      <c r="T302" s="822"/>
      <c r="U302" s="614"/>
    </row>
    <row r="303" spans="1:21" s="81" customFormat="1" ht="15.75" x14ac:dyDescent="0.2">
      <c r="A303" s="259" t="s">
        <v>449</v>
      </c>
      <c r="B303" s="84" t="s">
        <v>448</v>
      </c>
      <c r="C303" s="827"/>
      <c r="D303" s="710"/>
      <c r="E303" s="258">
        <v>786309224094</v>
      </c>
      <c r="F303" s="257">
        <v>6</v>
      </c>
      <c r="G303" s="823"/>
      <c r="H303" s="824"/>
      <c r="I303" s="824"/>
      <c r="J303" s="824"/>
      <c r="K303" s="824"/>
      <c r="L303" s="824"/>
      <c r="M303" s="824"/>
      <c r="N303" s="824"/>
      <c r="O303" s="824"/>
      <c r="P303" s="824"/>
      <c r="Q303" s="824"/>
      <c r="R303" s="824"/>
      <c r="S303" s="824"/>
      <c r="T303" s="824"/>
      <c r="U303" s="614"/>
    </row>
  </sheetData>
  <mergeCells count="153">
    <mergeCell ref="A182:T183"/>
    <mergeCell ref="A184:G184"/>
    <mergeCell ref="H184:L184"/>
    <mergeCell ref="M184:Q184"/>
    <mergeCell ref="S184:T184"/>
    <mergeCell ref="C147:C153"/>
    <mergeCell ref="D147:D153"/>
    <mergeCell ref="G148:T153"/>
    <mergeCell ref="A274:G274"/>
    <mergeCell ref="H274:L274"/>
    <mergeCell ref="M274:Q274"/>
    <mergeCell ref="S274:T274"/>
    <mergeCell ref="A2:T2"/>
    <mergeCell ref="A3:T3"/>
    <mergeCell ref="A4:T4"/>
    <mergeCell ref="A5:T5"/>
    <mergeCell ref="A50:G50"/>
    <mergeCell ref="G240:T245"/>
    <mergeCell ref="C186:C192"/>
    <mergeCell ref="D186:D192"/>
    <mergeCell ref="G187:T192"/>
    <mergeCell ref="C193:C199"/>
    <mergeCell ref="M50:Q50"/>
    <mergeCell ref="S50:T50"/>
    <mergeCell ref="A138:G138"/>
    <mergeCell ref="S230:T230"/>
    <mergeCell ref="G155:T160"/>
    <mergeCell ref="G111:T116"/>
    <mergeCell ref="C154:C160"/>
    <mergeCell ref="D140:D146"/>
    <mergeCell ref="D154:D160"/>
    <mergeCell ref="H138:L138"/>
    <mergeCell ref="M138:Q138"/>
    <mergeCell ref="D117:D123"/>
    <mergeCell ref="D110:D116"/>
    <mergeCell ref="G104:T109"/>
    <mergeCell ref="A10:E10"/>
    <mergeCell ref="G16:T21"/>
    <mergeCell ref="G23:T28"/>
    <mergeCell ref="A11:T12"/>
    <mergeCell ref="A13:G13"/>
    <mergeCell ref="D15:D21"/>
    <mergeCell ref="D22:D28"/>
    <mergeCell ref="D73:D79"/>
    <mergeCell ref="D66:D72"/>
    <mergeCell ref="D59:D65"/>
    <mergeCell ref="D52:D58"/>
    <mergeCell ref="C15:C21"/>
    <mergeCell ref="C22:C28"/>
    <mergeCell ref="C29:C35"/>
    <mergeCell ref="C36:C42"/>
    <mergeCell ref="C43:C49"/>
    <mergeCell ref="C52:C58"/>
    <mergeCell ref="C59:C65"/>
    <mergeCell ref="C66:C72"/>
    <mergeCell ref="C73:C79"/>
    <mergeCell ref="G74:T79"/>
    <mergeCell ref="H13:L13"/>
    <mergeCell ref="M13:Q13"/>
    <mergeCell ref="S13:T13"/>
    <mergeCell ref="C140:C146"/>
    <mergeCell ref="G60:T65"/>
    <mergeCell ref="G67:T72"/>
    <mergeCell ref="G132:T137"/>
    <mergeCell ref="G141:T146"/>
    <mergeCell ref="C131:C137"/>
    <mergeCell ref="D131:D137"/>
    <mergeCell ref="D124:D130"/>
    <mergeCell ref="G81:T86"/>
    <mergeCell ref="C96:C102"/>
    <mergeCell ref="D96:D102"/>
    <mergeCell ref="G97:T102"/>
    <mergeCell ref="C80:C86"/>
    <mergeCell ref="C87:C93"/>
    <mergeCell ref="C103:C109"/>
    <mergeCell ref="D103:D109"/>
    <mergeCell ref="D87:D93"/>
    <mergeCell ref="A94:G94"/>
    <mergeCell ref="H94:L94"/>
    <mergeCell ref="M94:Q94"/>
    <mergeCell ref="S94:T94"/>
    <mergeCell ref="G30:T35"/>
    <mergeCell ref="G37:T42"/>
    <mergeCell ref="G44:T49"/>
    <mergeCell ref="D43:D49"/>
    <mergeCell ref="D36:D42"/>
    <mergeCell ref="D29:D35"/>
    <mergeCell ref="H50:L50"/>
    <mergeCell ref="G268:T273"/>
    <mergeCell ref="C260:C266"/>
    <mergeCell ref="C267:C273"/>
    <mergeCell ref="C246:C252"/>
    <mergeCell ref="C175:C181"/>
    <mergeCell ref="C239:C245"/>
    <mergeCell ref="C232:C238"/>
    <mergeCell ref="D80:D86"/>
    <mergeCell ref="G88:T93"/>
    <mergeCell ref="G118:T123"/>
    <mergeCell ref="G125:T130"/>
    <mergeCell ref="C110:C116"/>
    <mergeCell ref="C117:C123"/>
    <mergeCell ref="C124:C130"/>
    <mergeCell ref="G53:T58"/>
    <mergeCell ref="D232:D238"/>
    <mergeCell ref="G233:T238"/>
    <mergeCell ref="S138:T138"/>
    <mergeCell ref="D297:D303"/>
    <mergeCell ref="G298:T303"/>
    <mergeCell ref="G291:T296"/>
    <mergeCell ref="D290:D296"/>
    <mergeCell ref="C297:C303"/>
    <mergeCell ref="C290:C296"/>
    <mergeCell ref="C276:C282"/>
    <mergeCell ref="D276:D282"/>
    <mergeCell ref="G277:T282"/>
    <mergeCell ref="C283:C289"/>
    <mergeCell ref="D283:D289"/>
    <mergeCell ref="G284:T289"/>
    <mergeCell ref="D267:D273"/>
    <mergeCell ref="C161:C167"/>
    <mergeCell ref="D161:D167"/>
    <mergeCell ref="G162:T167"/>
    <mergeCell ref="D168:D174"/>
    <mergeCell ref="G169:T174"/>
    <mergeCell ref="D175:D181"/>
    <mergeCell ref="G176:T181"/>
    <mergeCell ref="D246:D252"/>
    <mergeCell ref="D253:D259"/>
    <mergeCell ref="G254:T259"/>
    <mergeCell ref="D239:D245"/>
    <mergeCell ref="C253:C259"/>
    <mergeCell ref="C168:C174"/>
    <mergeCell ref="C214:C220"/>
    <mergeCell ref="D214:D220"/>
    <mergeCell ref="G215:T220"/>
    <mergeCell ref="G247:T252"/>
    <mergeCell ref="G201:T206"/>
    <mergeCell ref="C207:C213"/>
    <mergeCell ref="D207:D213"/>
    <mergeCell ref="G208:T213"/>
    <mergeCell ref="C221:C227"/>
    <mergeCell ref="D221:D227"/>
    <mergeCell ref="D193:D199"/>
    <mergeCell ref="G194:T199"/>
    <mergeCell ref="C200:C206"/>
    <mergeCell ref="D200:D206"/>
    <mergeCell ref="A228:T229"/>
    <mergeCell ref="A230:G230"/>
    <mergeCell ref="H230:L230"/>
    <mergeCell ref="M230:Q230"/>
    <mergeCell ref="D260:D266"/>
    <mergeCell ref="G261:T266"/>
    <mergeCell ref="G222:T227"/>
  </mergeCells>
  <dataValidations count="1">
    <dataValidation type="textLength" allowBlank="1" showInputMessage="1" showErrorMessage="1" sqref="B154 B103 B22 B131 B50:B52 B161 B29 B117 B168:B175 B94:B95 B80:B81 B138:B139 B36:B37 B73 B124 B239 B182:B232 B246:B253 B260:B1048576 B1:B14" xr:uid="{01A9707D-CF05-49E8-A292-AE509066EE49}">
      <formula1>1</formula1>
      <formula2>30</formula2>
    </dataValidation>
  </dataValidations>
  <printOptions horizontalCentered="1"/>
  <pageMargins left="0.25" right="0.25" top="0.75" bottom="0.75" header="0.3" footer="0.3"/>
  <pageSetup scale="50" fitToHeight="0" orientation="landscape" r:id="rId1"/>
  <headerFooter alignWithMargins="0">
    <oddFooter>&amp;LPricing Valid Thru 8/31/2024&amp;C&amp;P of &amp;N&amp;R
All Information is Subject to Change</oddFooter>
  </headerFooter>
  <rowBreaks count="6" manualBreakCount="6">
    <brk id="28" max="21" man="1"/>
    <brk id="49" max="23" man="1"/>
    <brk id="79" max="21" man="1"/>
    <brk id="137" max="23" man="1"/>
    <brk id="181" max="23" man="1"/>
    <brk id="227" max="2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FE0C-0E70-4D8B-BCE7-E5E4035D4496}">
  <sheetPr>
    <pageSetUpPr fitToPage="1"/>
  </sheetPr>
  <dimension ref="A1:U193"/>
  <sheetViews>
    <sheetView view="pageBreakPreview" zoomScale="80" zoomScaleNormal="50" zoomScaleSheetLayoutView="80" workbookViewId="0">
      <selection activeCell="F22" sqref="F22"/>
    </sheetView>
  </sheetViews>
  <sheetFormatPr defaultColWidth="27.7109375" defaultRowHeight="15" x14ac:dyDescent="0.2"/>
  <cols>
    <col min="1" max="1" width="21.140625" style="14" bestFit="1" customWidth="1"/>
    <col min="2" max="2" width="51.28515625" style="2" customWidth="1"/>
    <col min="3" max="3" width="27" style="278" customWidth="1"/>
    <col min="4" max="4" width="23.42578125" style="33" bestFit="1" customWidth="1"/>
    <col min="5" max="5" width="28.28515625" style="31" bestFit="1" customWidth="1"/>
    <col min="6" max="10" width="6.85546875" style="33" customWidth="1"/>
    <col min="11" max="14" width="6.85546875" style="35" customWidth="1"/>
    <col min="15" max="15" width="6.85546875" style="33" customWidth="1"/>
    <col min="16" max="17" width="6.85546875" style="4" customWidth="1"/>
    <col min="18" max="18" width="9.7109375" style="256" bestFit="1" customWidth="1"/>
    <col min="19" max="20" width="13" style="255" customWidth="1"/>
    <col min="21" max="21" width="9.140625" style="2" customWidth="1"/>
    <col min="22" max="16384" width="27.7109375" style="2"/>
  </cols>
  <sheetData>
    <row r="1" spans="1:21" ht="12.75" customHeight="1" x14ac:dyDescent="0.3">
      <c r="A1" s="40"/>
      <c r="B1" s="41"/>
      <c r="C1" s="41"/>
      <c r="D1" s="41"/>
      <c r="E1" s="42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277"/>
      <c r="S1" s="276"/>
      <c r="T1" s="276"/>
    </row>
    <row r="2" spans="1:21" s="15" customFormat="1" ht="23.25" customHeight="1" x14ac:dyDescent="0.35">
      <c r="A2" s="694" t="s">
        <v>175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695"/>
      <c r="M2" s="695"/>
      <c r="N2" s="695"/>
      <c r="O2" s="695"/>
      <c r="P2" s="695"/>
      <c r="Q2" s="695"/>
      <c r="R2" s="695"/>
      <c r="S2" s="695"/>
      <c r="T2" s="695"/>
    </row>
    <row r="3" spans="1:21" s="15" customFormat="1" ht="23.25" customHeight="1" x14ac:dyDescent="0.35">
      <c r="A3" s="694" t="s">
        <v>1009</v>
      </c>
      <c r="B3" s="695"/>
      <c r="C3" s="695"/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5"/>
      <c r="O3" s="695"/>
      <c r="P3" s="695"/>
      <c r="Q3" s="695"/>
      <c r="R3" s="695"/>
      <c r="S3" s="695"/>
      <c r="T3" s="695"/>
    </row>
    <row r="4" spans="1:21" s="15" customFormat="1" ht="69" customHeight="1" x14ac:dyDescent="0.35">
      <c r="A4" s="696" t="s">
        <v>1122</v>
      </c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</row>
    <row r="5" spans="1:21" s="15" customFormat="1" ht="23.25" customHeight="1" x14ac:dyDescent="0.35">
      <c r="A5" s="696" t="s">
        <v>22</v>
      </c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7"/>
      <c r="M5" s="697"/>
      <c r="N5" s="697"/>
      <c r="O5" s="697"/>
      <c r="P5" s="697"/>
      <c r="Q5" s="697"/>
      <c r="R5" s="697"/>
      <c r="S5" s="697"/>
      <c r="T5" s="697"/>
    </row>
    <row r="6" spans="1:21" ht="12.75" customHeight="1" x14ac:dyDescent="0.25">
      <c r="A6" s="45" t="s">
        <v>0</v>
      </c>
      <c r="B6" s="8"/>
      <c r="C6" s="304"/>
      <c r="D6" s="11"/>
      <c r="E6" s="29"/>
      <c r="F6" s="46"/>
      <c r="G6" s="32"/>
      <c r="H6" s="32"/>
      <c r="I6" s="32"/>
      <c r="J6" s="32"/>
      <c r="K6" s="32"/>
      <c r="L6" s="9"/>
      <c r="M6" s="32"/>
      <c r="N6" s="33"/>
      <c r="P6" s="3"/>
    </row>
    <row r="7" spans="1:21" ht="12.75" customHeight="1" x14ac:dyDescent="0.25">
      <c r="A7" s="45" t="s">
        <v>1</v>
      </c>
      <c r="B7" s="8"/>
      <c r="C7" s="304"/>
      <c r="D7" s="11"/>
      <c r="E7" s="29"/>
      <c r="F7" s="46"/>
      <c r="G7" s="34"/>
      <c r="H7" s="34"/>
      <c r="I7" s="34"/>
      <c r="J7" s="34"/>
      <c r="K7" s="34"/>
      <c r="L7" s="1"/>
      <c r="M7" s="32"/>
      <c r="N7" s="33"/>
      <c r="O7" s="5"/>
      <c r="P7" s="3"/>
    </row>
    <row r="8" spans="1:21" ht="12.75" customHeight="1" x14ac:dyDescent="0.25">
      <c r="A8" s="45" t="s">
        <v>3</v>
      </c>
      <c r="B8" s="8"/>
      <c r="C8" s="304"/>
      <c r="D8" s="11"/>
      <c r="E8" s="29"/>
      <c r="F8" s="11"/>
      <c r="K8" s="34"/>
      <c r="L8" s="1"/>
      <c r="M8" s="34"/>
      <c r="N8" s="33"/>
      <c r="O8" s="6"/>
    </row>
    <row r="9" spans="1:21" s="10" customFormat="1" ht="12.75" customHeight="1" x14ac:dyDescent="0.15">
      <c r="A9" s="45" t="s">
        <v>2</v>
      </c>
      <c r="C9" s="303"/>
      <c r="D9" s="38"/>
      <c r="E9" s="30"/>
      <c r="F9" s="11"/>
      <c r="G9" s="14"/>
      <c r="H9" s="47"/>
      <c r="I9" s="47"/>
      <c r="J9" s="47"/>
      <c r="K9" s="47"/>
      <c r="L9" s="47"/>
      <c r="M9" s="47"/>
      <c r="N9" s="47"/>
      <c r="O9" s="47"/>
      <c r="P9" s="4"/>
      <c r="Q9" s="4"/>
      <c r="R9" s="150"/>
      <c r="S9" s="149"/>
      <c r="T9" s="149"/>
    </row>
    <row r="10" spans="1:21" s="7" customFormat="1" ht="15.75" x14ac:dyDescent="0.2">
      <c r="A10" s="700"/>
      <c r="B10" s="701"/>
      <c r="C10" s="701"/>
      <c r="D10" s="701"/>
      <c r="E10" s="701"/>
      <c r="F10" s="11"/>
      <c r="G10" s="11"/>
      <c r="H10" s="11"/>
      <c r="I10" s="11"/>
      <c r="J10" s="11"/>
      <c r="K10" s="12"/>
      <c r="L10" s="12"/>
      <c r="M10" s="12"/>
      <c r="N10" s="12"/>
      <c r="O10" s="13"/>
      <c r="P10" s="4"/>
      <c r="Q10" s="4"/>
      <c r="R10" s="275"/>
      <c r="S10" s="274"/>
      <c r="T10" s="274"/>
    </row>
    <row r="11" spans="1:21" s="7" customFormat="1" ht="16.5" thickBot="1" x14ac:dyDescent="0.25">
      <c r="A11" s="62"/>
      <c r="B11" s="63"/>
      <c r="C11" s="302"/>
      <c r="D11" s="63"/>
      <c r="E11" s="63"/>
      <c r="F11" s="11"/>
      <c r="G11" s="11"/>
      <c r="H11" s="11"/>
      <c r="I11" s="11"/>
      <c r="J11" s="11"/>
      <c r="K11" s="12"/>
      <c r="L11" s="12"/>
      <c r="M11" s="12"/>
      <c r="N11" s="12"/>
      <c r="O11" s="13"/>
      <c r="P11" s="4"/>
      <c r="Q11" s="4"/>
      <c r="R11" s="275"/>
      <c r="S11" s="274"/>
      <c r="T11" s="274"/>
    </row>
    <row r="12" spans="1:21" s="7" customFormat="1" ht="15.75" customHeight="1" x14ac:dyDescent="0.2">
      <c r="A12" s="843" t="s">
        <v>2690</v>
      </c>
      <c r="B12" s="746"/>
      <c r="C12" s="746"/>
      <c r="D12" s="746"/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6"/>
      <c r="R12" s="746"/>
      <c r="S12" s="746"/>
      <c r="T12" s="746"/>
    </row>
    <row r="13" spans="1:21" s="7" customFormat="1" ht="15.75" customHeight="1" thickBot="1" x14ac:dyDescent="0.25">
      <c r="A13" s="747"/>
      <c r="B13" s="748"/>
      <c r="C13" s="748"/>
      <c r="D13" s="748"/>
      <c r="E13" s="748"/>
      <c r="F13" s="748"/>
      <c r="G13" s="748"/>
      <c r="H13" s="748"/>
      <c r="I13" s="748"/>
      <c r="J13" s="748"/>
      <c r="K13" s="748"/>
      <c r="L13" s="748"/>
      <c r="M13" s="748"/>
      <c r="N13" s="748"/>
      <c r="O13" s="748"/>
      <c r="P13" s="748"/>
      <c r="Q13" s="748"/>
      <c r="R13" s="748"/>
      <c r="S13" s="748"/>
      <c r="T13" s="748"/>
    </row>
    <row r="14" spans="1:21" s="7" customFormat="1" ht="15.75" customHeight="1" x14ac:dyDescent="0.2">
      <c r="A14" s="840" t="s">
        <v>5</v>
      </c>
      <c r="B14" s="841"/>
      <c r="C14" s="841"/>
      <c r="D14" s="841"/>
      <c r="E14" s="841"/>
      <c r="F14" s="841"/>
      <c r="G14" s="841"/>
      <c r="H14" s="841" t="s">
        <v>6</v>
      </c>
      <c r="I14" s="841"/>
      <c r="J14" s="841"/>
      <c r="K14" s="841"/>
      <c r="L14" s="841"/>
      <c r="M14" s="841" t="s">
        <v>171</v>
      </c>
      <c r="N14" s="841"/>
      <c r="O14" s="841"/>
      <c r="P14" s="841"/>
      <c r="Q14" s="841"/>
      <c r="R14" s="177"/>
      <c r="S14" s="732" t="s">
        <v>39</v>
      </c>
      <c r="T14" s="732"/>
    </row>
    <row r="15" spans="1:21" s="14" customFormat="1" ht="15.75" customHeight="1" x14ac:dyDescent="0.25">
      <c r="A15" s="176" t="s">
        <v>8</v>
      </c>
      <c r="B15" s="288" t="s">
        <v>9</v>
      </c>
      <c r="C15" s="289" t="s">
        <v>20</v>
      </c>
      <c r="D15" s="288" t="s">
        <v>21</v>
      </c>
      <c r="E15" s="287" t="s">
        <v>24</v>
      </c>
      <c r="F15" s="286" t="s">
        <v>11</v>
      </c>
      <c r="G15" s="286" t="s">
        <v>12</v>
      </c>
      <c r="H15" s="286" t="s">
        <v>13</v>
      </c>
      <c r="I15" s="286" t="s">
        <v>19</v>
      </c>
      <c r="J15" s="286" t="s">
        <v>14</v>
      </c>
      <c r="K15" s="286" t="s">
        <v>15</v>
      </c>
      <c r="L15" s="286" t="s">
        <v>16</v>
      </c>
      <c r="M15" s="285" t="s">
        <v>13</v>
      </c>
      <c r="N15" s="284" t="s">
        <v>19</v>
      </c>
      <c r="O15" s="284" t="s">
        <v>14</v>
      </c>
      <c r="P15" s="284" t="s">
        <v>15</v>
      </c>
      <c r="Q15" s="283" t="s">
        <v>16</v>
      </c>
      <c r="R15" s="169" t="s">
        <v>4</v>
      </c>
      <c r="S15" s="168" t="s">
        <v>17</v>
      </c>
      <c r="T15" s="168" t="s">
        <v>18</v>
      </c>
    </row>
    <row r="16" spans="1:21" s="11" customFormat="1" ht="70.5" customHeight="1" x14ac:dyDescent="0.2">
      <c r="A16" s="59" t="s">
        <v>1121</v>
      </c>
      <c r="B16" s="59" t="s">
        <v>1120</v>
      </c>
      <c r="C16" s="769"/>
      <c r="D16" s="829" t="s">
        <v>975</v>
      </c>
      <c r="E16" s="141" t="s">
        <v>1119</v>
      </c>
      <c r="F16" s="140">
        <v>72</v>
      </c>
      <c r="G16" s="140">
        <v>72</v>
      </c>
      <c r="H16" s="56">
        <v>4.2</v>
      </c>
      <c r="I16" s="56">
        <v>6.25</v>
      </c>
      <c r="J16" s="56">
        <v>9.75</v>
      </c>
      <c r="K16" s="56">
        <v>9.5</v>
      </c>
      <c r="L16" s="56">
        <f>(K16*J16*I16)/1728</f>
        <v>0.33501519097222221</v>
      </c>
      <c r="M16" s="56">
        <v>3.6</v>
      </c>
      <c r="N16" s="56">
        <v>9</v>
      </c>
      <c r="O16" s="56">
        <v>5.75</v>
      </c>
      <c r="P16" s="56">
        <v>8.75</v>
      </c>
      <c r="Q16" s="56">
        <f>(P16*O16*N16)/1728</f>
        <v>0.26204427083333331</v>
      </c>
      <c r="R16" s="163" t="s">
        <v>23</v>
      </c>
      <c r="S16" s="72">
        <v>0.67</v>
      </c>
      <c r="T16" s="291">
        <f>S16*F16</f>
        <v>48.24</v>
      </c>
      <c r="U16" s="614"/>
    </row>
    <row r="17" spans="1:21" s="81" customFormat="1" ht="15.75" x14ac:dyDescent="0.2">
      <c r="A17" s="282" t="s">
        <v>1004</v>
      </c>
      <c r="B17" s="84" t="s">
        <v>1118</v>
      </c>
      <c r="C17" s="842"/>
      <c r="D17" s="834"/>
      <c r="E17" s="281">
        <v>786309223066</v>
      </c>
      <c r="F17" s="204">
        <v>12</v>
      </c>
      <c r="G17" s="753"/>
      <c r="H17" s="753"/>
      <c r="I17" s="753"/>
      <c r="J17" s="753"/>
      <c r="K17" s="753"/>
      <c r="L17" s="753"/>
      <c r="M17" s="753"/>
      <c r="N17" s="753"/>
      <c r="O17" s="753"/>
      <c r="P17" s="753"/>
      <c r="Q17" s="753"/>
      <c r="R17" s="753"/>
      <c r="S17" s="753"/>
      <c r="T17" s="753"/>
      <c r="U17" s="614"/>
    </row>
    <row r="18" spans="1:21" s="81" customFormat="1" ht="15.75" x14ac:dyDescent="0.2">
      <c r="A18" s="282" t="s">
        <v>1002</v>
      </c>
      <c r="B18" s="84" t="s">
        <v>1117</v>
      </c>
      <c r="C18" s="842"/>
      <c r="D18" s="834"/>
      <c r="E18" s="281">
        <v>786309223066</v>
      </c>
      <c r="F18" s="204">
        <v>12</v>
      </c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614"/>
    </row>
    <row r="19" spans="1:21" s="81" customFormat="1" ht="15.75" x14ac:dyDescent="0.2">
      <c r="A19" s="282" t="s">
        <v>989</v>
      </c>
      <c r="B19" s="84" t="s">
        <v>1116</v>
      </c>
      <c r="C19" s="842"/>
      <c r="D19" s="834"/>
      <c r="E19" s="281">
        <v>786309223097</v>
      </c>
      <c r="F19" s="204">
        <v>12</v>
      </c>
      <c r="G19" s="753"/>
      <c r="H19" s="753"/>
      <c r="I19" s="753"/>
      <c r="J19" s="753"/>
      <c r="K19" s="753"/>
      <c r="L19" s="753"/>
      <c r="M19" s="753"/>
      <c r="N19" s="753"/>
      <c r="O19" s="753"/>
      <c r="P19" s="753"/>
      <c r="Q19" s="753"/>
      <c r="R19" s="753"/>
      <c r="S19" s="753"/>
      <c r="T19" s="753"/>
      <c r="U19" s="614"/>
    </row>
    <row r="20" spans="1:21" s="81" customFormat="1" ht="15.75" x14ac:dyDescent="0.2">
      <c r="A20" s="282" t="s">
        <v>987</v>
      </c>
      <c r="B20" s="84" t="s">
        <v>1115</v>
      </c>
      <c r="C20" s="842"/>
      <c r="D20" s="834"/>
      <c r="E20" s="281">
        <v>786309223097</v>
      </c>
      <c r="F20" s="204">
        <v>12</v>
      </c>
      <c r="G20" s="753"/>
      <c r="H20" s="753"/>
      <c r="I20" s="753"/>
      <c r="J20" s="753"/>
      <c r="K20" s="753"/>
      <c r="L20" s="753"/>
      <c r="M20" s="753"/>
      <c r="N20" s="753"/>
      <c r="O20" s="753"/>
      <c r="P20" s="753"/>
      <c r="Q20" s="753"/>
      <c r="R20" s="753"/>
      <c r="S20" s="753"/>
      <c r="T20" s="753"/>
      <c r="U20" s="614"/>
    </row>
    <row r="21" spans="1:21" s="81" customFormat="1" ht="15.75" x14ac:dyDescent="0.2">
      <c r="A21" s="282" t="s">
        <v>973</v>
      </c>
      <c r="B21" s="84" t="s">
        <v>1114</v>
      </c>
      <c r="C21" s="842"/>
      <c r="D21" s="834"/>
      <c r="E21" s="281">
        <v>786309223127</v>
      </c>
      <c r="F21" s="204">
        <v>12</v>
      </c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614"/>
    </row>
    <row r="22" spans="1:21" s="81" customFormat="1" ht="15.75" x14ac:dyDescent="0.2">
      <c r="A22" s="282" t="s">
        <v>971</v>
      </c>
      <c r="B22" s="84" t="s">
        <v>1113</v>
      </c>
      <c r="C22" s="770"/>
      <c r="D22" s="835"/>
      <c r="E22" s="281">
        <v>786309223127</v>
      </c>
      <c r="F22" s="204">
        <v>12</v>
      </c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614"/>
    </row>
    <row r="23" spans="1:21" s="11" customFormat="1" ht="70.5" customHeight="1" x14ac:dyDescent="0.2">
      <c r="A23" s="59" t="s">
        <v>1112</v>
      </c>
      <c r="B23" s="59" t="s">
        <v>1111</v>
      </c>
      <c r="C23" s="769"/>
      <c r="D23" s="754" t="s">
        <v>944</v>
      </c>
      <c r="E23" s="141" t="s">
        <v>1110</v>
      </c>
      <c r="F23" s="140">
        <v>48</v>
      </c>
      <c r="G23" s="140">
        <v>48</v>
      </c>
      <c r="H23" s="56">
        <v>4.2</v>
      </c>
      <c r="I23" s="56">
        <v>6.25</v>
      </c>
      <c r="J23" s="56">
        <v>9.75</v>
      </c>
      <c r="K23" s="56">
        <v>9.5</v>
      </c>
      <c r="L23" s="56">
        <f>(K23*J23*I23)/1728</f>
        <v>0.33501519097222221</v>
      </c>
      <c r="M23" s="56">
        <v>3.6</v>
      </c>
      <c r="N23" s="56">
        <v>9</v>
      </c>
      <c r="O23" s="56">
        <v>5.75</v>
      </c>
      <c r="P23" s="56">
        <v>8.75</v>
      </c>
      <c r="Q23" s="56">
        <f>(P23*O23*N23)/1728</f>
        <v>0.26204427083333331</v>
      </c>
      <c r="R23" s="163" t="s">
        <v>23</v>
      </c>
      <c r="S23" s="292">
        <v>0.78</v>
      </c>
      <c r="T23" s="291">
        <f>S23*F23</f>
        <v>37.44</v>
      </c>
      <c r="U23" s="614"/>
    </row>
    <row r="24" spans="1:21" s="81" customFormat="1" ht="15.75" x14ac:dyDescent="0.2">
      <c r="A24" s="282" t="s">
        <v>958</v>
      </c>
      <c r="B24" s="84" t="s">
        <v>1109</v>
      </c>
      <c r="C24" s="842"/>
      <c r="D24" s="755"/>
      <c r="E24" s="290">
        <v>786309223035</v>
      </c>
      <c r="F24" s="204">
        <v>8</v>
      </c>
      <c r="G24" s="753"/>
      <c r="H24" s="753"/>
      <c r="I24" s="753"/>
      <c r="J24" s="753"/>
      <c r="K24" s="753"/>
      <c r="L24" s="753"/>
      <c r="M24" s="753"/>
      <c r="N24" s="753"/>
      <c r="O24" s="753"/>
      <c r="P24" s="753"/>
      <c r="Q24" s="753"/>
      <c r="R24" s="753"/>
      <c r="S24" s="753"/>
      <c r="T24" s="753"/>
      <c r="U24" s="614"/>
    </row>
    <row r="25" spans="1:21" s="81" customFormat="1" ht="15.75" x14ac:dyDescent="0.2">
      <c r="A25" s="282" t="s">
        <v>956</v>
      </c>
      <c r="B25" s="84" t="s">
        <v>1108</v>
      </c>
      <c r="C25" s="842"/>
      <c r="D25" s="755"/>
      <c r="E25" s="290">
        <v>786309223035</v>
      </c>
      <c r="F25" s="204">
        <v>8</v>
      </c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614"/>
    </row>
    <row r="26" spans="1:21" s="81" customFormat="1" ht="15.75" x14ac:dyDescent="0.2">
      <c r="A26" s="282" t="s">
        <v>954</v>
      </c>
      <c r="B26" s="84" t="s">
        <v>1107</v>
      </c>
      <c r="C26" s="842"/>
      <c r="D26" s="755"/>
      <c r="E26" s="290">
        <v>786309223035</v>
      </c>
      <c r="F26" s="204">
        <v>8</v>
      </c>
      <c r="G26" s="753"/>
      <c r="H26" s="753"/>
      <c r="I26" s="753"/>
      <c r="J26" s="753"/>
      <c r="K26" s="753"/>
      <c r="L26" s="753"/>
      <c r="M26" s="753"/>
      <c r="N26" s="753"/>
      <c r="O26" s="753"/>
      <c r="P26" s="753"/>
      <c r="Q26" s="753"/>
      <c r="R26" s="753"/>
      <c r="S26" s="753"/>
      <c r="T26" s="753"/>
      <c r="U26" s="614"/>
    </row>
    <row r="27" spans="1:21" s="81" customFormat="1" ht="15.75" x14ac:dyDescent="0.2">
      <c r="A27" s="282" t="s">
        <v>942</v>
      </c>
      <c r="B27" s="84" t="s">
        <v>1106</v>
      </c>
      <c r="C27" s="842"/>
      <c r="D27" s="755"/>
      <c r="E27" s="290">
        <v>786309223271</v>
      </c>
      <c r="F27" s="204">
        <v>8</v>
      </c>
      <c r="G27" s="753"/>
      <c r="H27" s="753"/>
      <c r="I27" s="753"/>
      <c r="J27" s="753"/>
      <c r="K27" s="753"/>
      <c r="L27" s="753"/>
      <c r="M27" s="753"/>
      <c r="N27" s="753"/>
      <c r="O27" s="753"/>
      <c r="P27" s="753"/>
      <c r="Q27" s="753"/>
      <c r="R27" s="753"/>
      <c r="S27" s="753"/>
      <c r="T27" s="753"/>
      <c r="U27" s="614"/>
    </row>
    <row r="28" spans="1:21" s="81" customFormat="1" ht="15.75" x14ac:dyDescent="0.2">
      <c r="A28" s="282" t="s">
        <v>940</v>
      </c>
      <c r="B28" s="84" t="s">
        <v>1105</v>
      </c>
      <c r="C28" s="842"/>
      <c r="D28" s="755"/>
      <c r="E28" s="290">
        <v>786309223271</v>
      </c>
      <c r="F28" s="204">
        <v>8</v>
      </c>
      <c r="G28" s="753"/>
      <c r="H28" s="753"/>
      <c r="I28" s="753"/>
      <c r="J28" s="753"/>
      <c r="K28" s="753"/>
      <c r="L28" s="753"/>
      <c r="M28" s="753"/>
      <c r="N28" s="753"/>
      <c r="O28" s="753"/>
      <c r="P28" s="753"/>
      <c r="Q28" s="753"/>
      <c r="R28" s="753"/>
      <c r="S28" s="753"/>
      <c r="T28" s="753"/>
      <c r="U28" s="614"/>
    </row>
    <row r="29" spans="1:21" s="81" customFormat="1" ht="15.75" x14ac:dyDescent="0.2">
      <c r="A29" s="282" t="s">
        <v>938</v>
      </c>
      <c r="B29" s="84" t="s">
        <v>1104</v>
      </c>
      <c r="C29" s="770"/>
      <c r="D29" s="756"/>
      <c r="E29" s="290">
        <v>786309223271</v>
      </c>
      <c r="F29" s="204">
        <v>8</v>
      </c>
      <c r="G29" s="753"/>
      <c r="H29" s="753"/>
      <c r="I29" s="753"/>
      <c r="J29" s="753"/>
      <c r="K29" s="753"/>
      <c r="L29" s="753"/>
      <c r="M29" s="753"/>
      <c r="N29" s="753"/>
      <c r="O29" s="753"/>
      <c r="P29" s="753"/>
      <c r="Q29" s="753"/>
      <c r="R29" s="753"/>
      <c r="S29" s="753"/>
      <c r="T29" s="753"/>
      <c r="U29" s="614"/>
    </row>
    <row r="30" spans="1:21" s="11" customFormat="1" ht="70.5" customHeight="1" x14ac:dyDescent="0.2">
      <c r="A30" s="59" t="s">
        <v>1103</v>
      </c>
      <c r="B30" s="59" t="s">
        <v>1086</v>
      </c>
      <c r="C30" s="769"/>
      <c r="D30" s="754" t="s">
        <v>843</v>
      </c>
      <c r="E30" s="141" t="s">
        <v>1102</v>
      </c>
      <c r="F30" s="140">
        <v>48</v>
      </c>
      <c r="G30" s="140">
        <v>48</v>
      </c>
      <c r="H30" s="56">
        <v>5.8</v>
      </c>
      <c r="I30" s="56">
        <v>8.75</v>
      </c>
      <c r="J30" s="56">
        <v>11.25</v>
      </c>
      <c r="K30" s="56">
        <v>10.5</v>
      </c>
      <c r="L30" s="56">
        <f>(K30*J30*I30)/1728</f>
        <v>0.59814453125</v>
      </c>
      <c r="M30" s="56">
        <v>5</v>
      </c>
      <c r="N30" s="56">
        <v>10.375</v>
      </c>
      <c r="O30" s="56">
        <v>7.625</v>
      </c>
      <c r="P30" s="56">
        <v>9.5</v>
      </c>
      <c r="Q30" s="56">
        <f>(P30*O30*N30)/1728</f>
        <v>0.43491843894675924</v>
      </c>
      <c r="R30" s="163" t="s">
        <v>23</v>
      </c>
      <c r="S30" s="292">
        <v>0.99</v>
      </c>
      <c r="T30" s="291">
        <f>S30*F30</f>
        <v>47.519999999999996</v>
      </c>
      <c r="U30" s="614"/>
    </row>
    <row r="31" spans="1:21" s="81" customFormat="1" ht="15.75" x14ac:dyDescent="0.2">
      <c r="A31" s="282" t="s">
        <v>927</v>
      </c>
      <c r="B31" s="84" t="s">
        <v>1101</v>
      </c>
      <c r="C31" s="842"/>
      <c r="D31" s="755"/>
      <c r="E31" s="290">
        <v>786309223042</v>
      </c>
      <c r="F31" s="204">
        <v>8</v>
      </c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614"/>
    </row>
    <row r="32" spans="1:21" s="81" customFormat="1" ht="15.75" x14ac:dyDescent="0.2">
      <c r="A32" s="282" t="s">
        <v>925</v>
      </c>
      <c r="B32" s="84" t="s">
        <v>1100</v>
      </c>
      <c r="C32" s="842"/>
      <c r="D32" s="755"/>
      <c r="E32" s="290">
        <v>786309223042</v>
      </c>
      <c r="F32" s="204">
        <v>8</v>
      </c>
      <c r="G32" s="753"/>
      <c r="H32" s="753"/>
      <c r="I32" s="753"/>
      <c r="J32" s="753"/>
      <c r="K32" s="753"/>
      <c r="L32" s="753"/>
      <c r="M32" s="753"/>
      <c r="N32" s="753"/>
      <c r="O32" s="753"/>
      <c r="P32" s="753"/>
      <c r="Q32" s="753"/>
      <c r="R32" s="753"/>
      <c r="S32" s="753"/>
      <c r="T32" s="753"/>
      <c r="U32" s="614"/>
    </row>
    <row r="33" spans="1:21" s="81" customFormat="1" ht="15.75" x14ac:dyDescent="0.2">
      <c r="A33" s="282" t="s">
        <v>924</v>
      </c>
      <c r="B33" s="84" t="s">
        <v>1099</v>
      </c>
      <c r="C33" s="842"/>
      <c r="D33" s="755"/>
      <c r="E33" s="290">
        <v>786309223042</v>
      </c>
      <c r="F33" s="204">
        <v>8</v>
      </c>
      <c r="G33" s="753"/>
      <c r="H33" s="753"/>
      <c r="I33" s="753"/>
      <c r="J33" s="753"/>
      <c r="K33" s="753"/>
      <c r="L33" s="753"/>
      <c r="M33" s="753"/>
      <c r="N33" s="753"/>
      <c r="O33" s="753"/>
      <c r="P33" s="753"/>
      <c r="Q33" s="753"/>
      <c r="R33" s="753"/>
      <c r="S33" s="753"/>
      <c r="T33" s="753"/>
      <c r="U33" s="614"/>
    </row>
    <row r="34" spans="1:21" s="81" customFormat="1" ht="15.75" x14ac:dyDescent="0.2">
      <c r="A34" s="282" t="s">
        <v>915</v>
      </c>
      <c r="B34" s="84" t="s">
        <v>1098</v>
      </c>
      <c r="C34" s="842"/>
      <c r="D34" s="755"/>
      <c r="E34" s="290">
        <v>786309223073</v>
      </c>
      <c r="F34" s="204">
        <v>8</v>
      </c>
      <c r="G34" s="753"/>
      <c r="H34" s="753"/>
      <c r="I34" s="753"/>
      <c r="J34" s="753"/>
      <c r="K34" s="753"/>
      <c r="L34" s="753"/>
      <c r="M34" s="753"/>
      <c r="N34" s="753"/>
      <c r="O34" s="753"/>
      <c r="P34" s="753"/>
      <c r="Q34" s="753"/>
      <c r="R34" s="753"/>
      <c r="S34" s="753"/>
      <c r="T34" s="753"/>
      <c r="U34" s="614"/>
    </row>
    <row r="35" spans="1:21" s="81" customFormat="1" ht="15.75" x14ac:dyDescent="0.2">
      <c r="A35" s="282" t="s">
        <v>913</v>
      </c>
      <c r="B35" s="84" t="s">
        <v>1097</v>
      </c>
      <c r="C35" s="842"/>
      <c r="D35" s="755"/>
      <c r="E35" s="290">
        <v>786309223073</v>
      </c>
      <c r="F35" s="204">
        <v>8</v>
      </c>
      <c r="G35" s="753"/>
      <c r="H35" s="753"/>
      <c r="I35" s="753"/>
      <c r="J35" s="753"/>
      <c r="K35" s="753"/>
      <c r="L35" s="753"/>
      <c r="M35" s="753"/>
      <c r="N35" s="753"/>
      <c r="O35" s="753"/>
      <c r="P35" s="753"/>
      <c r="Q35" s="753"/>
      <c r="R35" s="753"/>
      <c r="S35" s="753"/>
      <c r="T35" s="753"/>
      <c r="U35" s="614"/>
    </row>
    <row r="36" spans="1:21" s="81" customFormat="1" ht="15.75" x14ac:dyDescent="0.2">
      <c r="A36" s="282" t="s">
        <v>911</v>
      </c>
      <c r="B36" s="84" t="s">
        <v>1096</v>
      </c>
      <c r="C36" s="770"/>
      <c r="D36" s="756"/>
      <c r="E36" s="290">
        <v>786309223073</v>
      </c>
      <c r="F36" s="204">
        <v>8</v>
      </c>
      <c r="G36" s="753"/>
      <c r="H36" s="753"/>
      <c r="I36" s="753"/>
      <c r="J36" s="753"/>
      <c r="K36" s="753"/>
      <c r="L36" s="753"/>
      <c r="M36" s="753"/>
      <c r="N36" s="753"/>
      <c r="O36" s="753"/>
      <c r="P36" s="753"/>
      <c r="Q36" s="753"/>
      <c r="R36" s="753"/>
      <c r="S36" s="753"/>
      <c r="T36" s="753"/>
      <c r="U36" s="614"/>
    </row>
    <row r="37" spans="1:21" s="11" customFormat="1" ht="70.5" customHeight="1" x14ac:dyDescent="0.2">
      <c r="A37" s="59" t="s">
        <v>1095</v>
      </c>
      <c r="B37" s="59" t="s">
        <v>1086</v>
      </c>
      <c r="C37" s="769"/>
      <c r="D37" s="754" t="s">
        <v>843</v>
      </c>
      <c r="E37" s="141" t="s">
        <v>1094</v>
      </c>
      <c r="F37" s="140">
        <v>48</v>
      </c>
      <c r="G37" s="140">
        <v>48</v>
      </c>
      <c r="H37" s="56">
        <v>5.8</v>
      </c>
      <c r="I37" s="56">
        <v>8.75</v>
      </c>
      <c r="J37" s="56">
        <v>11.25</v>
      </c>
      <c r="K37" s="56">
        <v>10.5</v>
      </c>
      <c r="L37" s="56">
        <f>(K37*J37*I37)/1728</f>
        <v>0.59814453125</v>
      </c>
      <c r="M37" s="56">
        <v>5</v>
      </c>
      <c r="N37" s="56">
        <v>10.375</v>
      </c>
      <c r="O37" s="56">
        <v>7.625</v>
      </c>
      <c r="P37" s="56">
        <v>9.5</v>
      </c>
      <c r="Q37" s="56">
        <f>(P37*O37*N37)/1728</f>
        <v>0.43491843894675924</v>
      </c>
      <c r="R37" s="163" t="s">
        <v>23</v>
      </c>
      <c r="S37" s="292">
        <v>0.99</v>
      </c>
      <c r="T37" s="291">
        <f>S37*F37</f>
        <v>47.519999999999996</v>
      </c>
      <c r="U37" s="614"/>
    </row>
    <row r="38" spans="1:21" s="81" customFormat="1" ht="14.25" customHeight="1" x14ac:dyDescent="0.2">
      <c r="A38" s="282" t="s">
        <v>870</v>
      </c>
      <c r="B38" s="84" t="s">
        <v>1093</v>
      </c>
      <c r="C38" s="842"/>
      <c r="D38" s="755"/>
      <c r="E38" s="290">
        <v>786309223257</v>
      </c>
      <c r="F38" s="204">
        <v>8</v>
      </c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53"/>
      <c r="R38" s="753"/>
      <c r="S38" s="753"/>
      <c r="T38" s="753"/>
      <c r="U38" s="614"/>
    </row>
    <row r="39" spans="1:21" s="81" customFormat="1" ht="14.25" customHeight="1" x14ac:dyDescent="0.2">
      <c r="A39" s="282" t="s">
        <v>869</v>
      </c>
      <c r="B39" s="84" t="s">
        <v>1092</v>
      </c>
      <c r="C39" s="842"/>
      <c r="D39" s="755"/>
      <c r="E39" s="290">
        <v>786309223257</v>
      </c>
      <c r="F39" s="204">
        <v>8</v>
      </c>
      <c r="G39" s="753"/>
      <c r="H39" s="753"/>
      <c r="I39" s="753"/>
      <c r="J39" s="753"/>
      <c r="K39" s="753"/>
      <c r="L39" s="753"/>
      <c r="M39" s="753"/>
      <c r="N39" s="753"/>
      <c r="O39" s="753"/>
      <c r="P39" s="753"/>
      <c r="Q39" s="753"/>
      <c r="R39" s="753"/>
      <c r="S39" s="753"/>
      <c r="T39" s="753"/>
      <c r="U39" s="614"/>
    </row>
    <row r="40" spans="1:21" s="81" customFormat="1" ht="14.25" customHeight="1" x14ac:dyDescent="0.2">
      <c r="A40" s="282" t="s">
        <v>867</v>
      </c>
      <c r="B40" s="84" t="s">
        <v>1091</v>
      </c>
      <c r="C40" s="842"/>
      <c r="D40" s="755"/>
      <c r="E40" s="290">
        <v>786309223257</v>
      </c>
      <c r="F40" s="204">
        <v>8</v>
      </c>
      <c r="G40" s="753"/>
      <c r="H40" s="753"/>
      <c r="I40" s="753"/>
      <c r="J40" s="753"/>
      <c r="K40" s="753"/>
      <c r="L40" s="753"/>
      <c r="M40" s="753"/>
      <c r="N40" s="753"/>
      <c r="O40" s="753"/>
      <c r="P40" s="753"/>
      <c r="Q40" s="753"/>
      <c r="R40" s="753"/>
      <c r="S40" s="753"/>
      <c r="T40" s="753"/>
      <c r="U40" s="614"/>
    </row>
    <row r="41" spans="1:21" s="81" customFormat="1" ht="14.25" customHeight="1" x14ac:dyDescent="0.2">
      <c r="A41" s="282" t="s">
        <v>885</v>
      </c>
      <c r="B41" s="84" t="s">
        <v>1090</v>
      </c>
      <c r="C41" s="842"/>
      <c r="D41" s="755"/>
      <c r="E41" s="290">
        <v>786309223233</v>
      </c>
      <c r="F41" s="204">
        <v>8</v>
      </c>
      <c r="G41" s="753"/>
      <c r="H41" s="753"/>
      <c r="I41" s="753"/>
      <c r="J41" s="753"/>
      <c r="K41" s="753"/>
      <c r="L41" s="753"/>
      <c r="M41" s="753"/>
      <c r="N41" s="753"/>
      <c r="O41" s="753"/>
      <c r="P41" s="753"/>
      <c r="Q41" s="753"/>
      <c r="R41" s="753"/>
      <c r="S41" s="753"/>
      <c r="T41" s="753"/>
      <c r="U41" s="614"/>
    </row>
    <row r="42" spans="1:21" s="81" customFormat="1" ht="14.25" customHeight="1" x14ac:dyDescent="0.2">
      <c r="A42" s="282" t="s">
        <v>883</v>
      </c>
      <c r="B42" s="84" t="s">
        <v>1089</v>
      </c>
      <c r="C42" s="842"/>
      <c r="D42" s="755"/>
      <c r="E42" s="290">
        <v>786309223233</v>
      </c>
      <c r="F42" s="204">
        <v>8</v>
      </c>
      <c r="G42" s="753"/>
      <c r="H42" s="753"/>
      <c r="I42" s="753"/>
      <c r="J42" s="753"/>
      <c r="K42" s="753"/>
      <c r="L42" s="753"/>
      <c r="M42" s="753"/>
      <c r="N42" s="753"/>
      <c r="O42" s="753"/>
      <c r="P42" s="753"/>
      <c r="Q42" s="753"/>
      <c r="R42" s="753"/>
      <c r="S42" s="753"/>
      <c r="T42" s="753"/>
      <c r="U42" s="614"/>
    </row>
    <row r="43" spans="1:21" s="81" customFormat="1" ht="14.25" customHeight="1" x14ac:dyDescent="0.2">
      <c r="A43" s="282" t="s">
        <v>881</v>
      </c>
      <c r="B43" s="84" t="s">
        <v>1088</v>
      </c>
      <c r="C43" s="770"/>
      <c r="D43" s="756"/>
      <c r="E43" s="290">
        <v>786309223233</v>
      </c>
      <c r="F43" s="204">
        <v>8</v>
      </c>
      <c r="G43" s="753"/>
      <c r="H43" s="753"/>
      <c r="I43" s="753"/>
      <c r="J43" s="753"/>
      <c r="K43" s="753"/>
      <c r="L43" s="753"/>
      <c r="M43" s="753"/>
      <c r="N43" s="753"/>
      <c r="O43" s="753"/>
      <c r="P43" s="753"/>
      <c r="Q43" s="753"/>
      <c r="R43" s="753"/>
      <c r="S43" s="753"/>
      <c r="T43" s="753"/>
      <c r="U43" s="614"/>
    </row>
    <row r="44" spans="1:21" s="7" customFormat="1" ht="15.75" customHeight="1" x14ac:dyDescent="0.2">
      <c r="A44" s="840" t="s">
        <v>5</v>
      </c>
      <c r="B44" s="841"/>
      <c r="C44" s="841"/>
      <c r="D44" s="841"/>
      <c r="E44" s="841"/>
      <c r="F44" s="841"/>
      <c r="G44" s="841"/>
      <c r="H44" s="841" t="s">
        <v>6</v>
      </c>
      <c r="I44" s="841"/>
      <c r="J44" s="841"/>
      <c r="K44" s="841"/>
      <c r="L44" s="841"/>
      <c r="M44" s="841" t="s">
        <v>171</v>
      </c>
      <c r="N44" s="841"/>
      <c r="O44" s="841"/>
      <c r="P44" s="841"/>
      <c r="Q44" s="841"/>
      <c r="R44" s="177"/>
      <c r="S44" s="732" t="s">
        <v>39</v>
      </c>
      <c r="T44" s="732"/>
      <c r="U44" s="614"/>
    </row>
    <row r="45" spans="1:21" s="14" customFormat="1" ht="15.75" customHeight="1" x14ac:dyDescent="0.25">
      <c r="A45" s="176" t="s">
        <v>8</v>
      </c>
      <c r="B45" s="288" t="s">
        <v>9</v>
      </c>
      <c r="C45" s="289" t="s">
        <v>20</v>
      </c>
      <c r="D45" s="288" t="s">
        <v>21</v>
      </c>
      <c r="E45" s="287" t="s">
        <v>24</v>
      </c>
      <c r="F45" s="286" t="s">
        <v>11</v>
      </c>
      <c r="G45" s="286" t="s">
        <v>12</v>
      </c>
      <c r="H45" s="286" t="s">
        <v>13</v>
      </c>
      <c r="I45" s="286" t="s">
        <v>19</v>
      </c>
      <c r="J45" s="286" t="s">
        <v>14</v>
      </c>
      <c r="K45" s="286" t="s">
        <v>15</v>
      </c>
      <c r="L45" s="286" t="s">
        <v>16</v>
      </c>
      <c r="M45" s="285" t="s">
        <v>13</v>
      </c>
      <c r="N45" s="284" t="s">
        <v>19</v>
      </c>
      <c r="O45" s="284" t="s">
        <v>14</v>
      </c>
      <c r="P45" s="284" t="s">
        <v>15</v>
      </c>
      <c r="Q45" s="283" t="s">
        <v>16</v>
      </c>
      <c r="R45" s="169" t="s">
        <v>4</v>
      </c>
      <c r="S45" s="168" t="s">
        <v>17</v>
      </c>
      <c r="T45" s="168" t="s">
        <v>18</v>
      </c>
      <c r="U45" s="614"/>
    </row>
    <row r="46" spans="1:21" s="11" customFormat="1" ht="70.5" customHeight="1" x14ac:dyDescent="0.2">
      <c r="A46" s="59" t="s">
        <v>1087</v>
      </c>
      <c r="B46" s="59" t="s">
        <v>1086</v>
      </c>
      <c r="C46" s="769"/>
      <c r="D46" s="754" t="s">
        <v>843</v>
      </c>
      <c r="E46" s="141" t="s">
        <v>1085</v>
      </c>
      <c r="F46" s="140">
        <v>48</v>
      </c>
      <c r="G46" s="140">
        <v>48</v>
      </c>
      <c r="H46" s="56">
        <v>5.8</v>
      </c>
      <c r="I46" s="56">
        <v>8.75</v>
      </c>
      <c r="J46" s="56">
        <v>11.25</v>
      </c>
      <c r="K46" s="56">
        <v>10.5</v>
      </c>
      <c r="L46" s="56">
        <f>(K46*J46*I46)/1728</f>
        <v>0.59814453125</v>
      </c>
      <c r="M46" s="56">
        <v>5</v>
      </c>
      <c r="N46" s="56">
        <v>10.375</v>
      </c>
      <c r="O46" s="56">
        <v>7.625</v>
      </c>
      <c r="P46" s="56">
        <v>9.5</v>
      </c>
      <c r="Q46" s="56">
        <f>(P46*O46*N46)/1728</f>
        <v>0.43491843894675924</v>
      </c>
      <c r="R46" s="163" t="s">
        <v>23</v>
      </c>
      <c r="S46" s="292">
        <v>0.99</v>
      </c>
      <c r="T46" s="291">
        <f>S46*F46</f>
        <v>47.519999999999996</v>
      </c>
      <c r="U46" s="614"/>
    </row>
    <row r="47" spans="1:21" s="81" customFormat="1" ht="14.25" customHeight="1" x14ac:dyDescent="0.2">
      <c r="A47" s="282" t="s">
        <v>900</v>
      </c>
      <c r="B47" s="84" t="s">
        <v>1084</v>
      </c>
      <c r="C47" s="842"/>
      <c r="D47" s="755"/>
      <c r="E47" s="290">
        <v>786309223103</v>
      </c>
      <c r="F47" s="204">
        <v>8</v>
      </c>
      <c r="G47" s="753"/>
      <c r="H47" s="753"/>
      <c r="I47" s="753"/>
      <c r="J47" s="753"/>
      <c r="K47" s="753"/>
      <c r="L47" s="753"/>
      <c r="M47" s="753"/>
      <c r="N47" s="753"/>
      <c r="O47" s="753"/>
      <c r="P47" s="753"/>
      <c r="Q47" s="753"/>
      <c r="R47" s="753"/>
      <c r="S47" s="753"/>
      <c r="T47" s="753"/>
      <c r="U47" s="614"/>
    </row>
    <row r="48" spans="1:21" s="81" customFormat="1" ht="14.25" customHeight="1" x14ac:dyDescent="0.2">
      <c r="A48" s="282" t="s">
        <v>898</v>
      </c>
      <c r="B48" s="84" t="s">
        <v>1083</v>
      </c>
      <c r="C48" s="842"/>
      <c r="D48" s="755"/>
      <c r="E48" s="290">
        <v>786309223103</v>
      </c>
      <c r="F48" s="204">
        <v>8</v>
      </c>
      <c r="G48" s="753"/>
      <c r="H48" s="753"/>
      <c r="I48" s="753"/>
      <c r="J48" s="753"/>
      <c r="K48" s="753"/>
      <c r="L48" s="753"/>
      <c r="M48" s="753"/>
      <c r="N48" s="753"/>
      <c r="O48" s="753"/>
      <c r="P48" s="753"/>
      <c r="Q48" s="753"/>
      <c r="R48" s="753"/>
      <c r="S48" s="753"/>
      <c r="T48" s="753"/>
      <c r="U48" s="614"/>
    </row>
    <row r="49" spans="1:21" s="81" customFormat="1" ht="14.25" customHeight="1" x14ac:dyDescent="0.2">
      <c r="A49" s="282" t="s">
        <v>896</v>
      </c>
      <c r="B49" s="84" t="s">
        <v>1082</v>
      </c>
      <c r="C49" s="842"/>
      <c r="D49" s="755"/>
      <c r="E49" s="290">
        <v>786309223103</v>
      </c>
      <c r="F49" s="204">
        <v>8</v>
      </c>
      <c r="G49" s="753"/>
      <c r="H49" s="753"/>
      <c r="I49" s="753"/>
      <c r="J49" s="753"/>
      <c r="K49" s="753"/>
      <c r="L49" s="753"/>
      <c r="M49" s="753"/>
      <c r="N49" s="753"/>
      <c r="O49" s="753"/>
      <c r="P49" s="753"/>
      <c r="Q49" s="753"/>
      <c r="R49" s="753"/>
      <c r="S49" s="753"/>
      <c r="T49" s="753"/>
      <c r="U49" s="614"/>
    </row>
    <row r="50" spans="1:21" s="81" customFormat="1" ht="14.25" customHeight="1" x14ac:dyDescent="0.2">
      <c r="A50" s="282" t="s">
        <v>856</v>
      </c>
      <c r="B50" s="84" t="s">
        <v>1081</v>
      </c>
      <c r="C50" s="842"/>
      <c r="D50" s="755"/>
      <c r="E50" s="290">
        <v>786309223288</v>
      </c>
      <c r="F50" s="204">
        <v>8</v>
      </c>
      <c r="G50" s="753"/>
      <c r="H50" s="753"/>
      <c r="I50" s="753"/>
      <c r="J50" s="753"/>
      <c r="K50" s="753"/>
      <c r="L50" s="753"/>
      <c r="M50" s="753"/>
      <c r="N50" s="753"/>
      <c r="O50" s="753"/>
      <c r="P50" s="753"/>
      <c r="Q50" s="753"/>
      <c r="R50" s="753"/>
      <c r="S50" s="753"/>
      <c r="T50" s="753"/>
      <c r="U50" s="614"/>
    </row>
    <row r="51" spans="1:21" s="81" customFormat="1" ht="14.25" customHeight="1" x14ac:dyDescent="0.2">
      <c r="A51" s="282" t="s">
        <v>855</v>
      </c>
      <c r="B51" s="84" t="s">
        <v>1080</v>
      </c>
      <c r="C51" s="842"/>
      <c r="D51" s="755"/>
      <c r="E51" s="290">
        <v>786309223288</v>
      </c>
      <c r="F51" s="204">
        <v>8</v>
      </c>
      <c r="G51" s="753"/>
      <c r="H51" s="753"/>
      <c r="I51" s="753"/>
      <c r="J51" s="753"/>
      <c r="K51" s="753"/>
      <c r="L51" s="753"/>
      <c r="M51" s="753"/>
      <c r="N51" s="753"/>
      <c r="O51" s="753"/>
      <c r="P51" s="753"/>
      <c r="Q51" s="753"/>
      <c r="R51" s="753"/>
      <c r="S51" s="753"/>
      <c r="T51" s="753"/>
      <c r="U51" s="614"/>
    </row>
    <row r="52" spans="1:21" s="81" customFormat="1" ht="14.25" customHeight="1" x14ac:dyDescent="0.2">
      <c r="A52" s="282" t="s">
        <v>853</v>
      </c>
      <c r="B52" s="84" t="s">
        <v>1079</v>
      </c>
      <c r="C52" s="770"/>
      <c r="D52" s="756"/>
      <c r="E52" s="290">
        <v>786309223288</v>
      </c>
      <c r="F52" s="204">
        <v>8</v>
      </c>
      <c r="G52" s="753"/>
      <c r="H52" s="753"/>
      <c r="I52" s="753"/>
      <c r="J52" s="753"/>
      <c r="K52" s="753"/>
      <c r="L52" s="753"/>
      <c r="M52" s="753"/>
      <c r="N52" s="753"/>
      <c r="O52" s="753"/>
      <c r="P52" s="753"/>
      <c r="Q52" s="753"/>
      <c r="R52" s="753"/>
      <c r="S52" s="753"/>
      <c r="T52" s="753"/>
      <c r="U52" s="614"/>
    </row>
    <row r="53" spans="1:21" s="11" customFormat="1" ht="70.5" customHeight="1" x14ac:dyDescent="0.2">
      <c r="A53" s="59" t="s">
        <v>1078</v>
      </c>
      <c r="B53" s="59" t="s">
        <v>1061</v>
      </c>
      <c r="C53" s="769"/>
      <c r="D53" s="754" t="s">
        <v>740</v>
      </c>
      <c r="E53" s="141" t="s">
        <v>1077</v>
      </c>
      <c r="F53" s="140">
        <v>48</v>
      </c>
      <c r="G53" s="140">
        <v>48</v>
      </c>
      <c r="H53" s="56">
        <v>11.2</v>
      </c>
      <c r="I53" s="56">
        <v>11.5</v>
      </c>
      <c r="J53" s="56">
        <v>11.5</v>
      </c>
      <c r="K53" s="56">
        <v>14</v>
      </c>
      <c r="L53" s="56">
        <f>(K53*J53*I53)/1728</f>
        <v>1.0714699074074074</v>
      </c>
      <c r="M53" s="56">
        <v>10.4</v>
      </c>
      <c r="N53" s="56">
        <v>10.75</v>
      </c>
      <c r="O53" s="56">
        <v>10.75</v>
      </c>
      <c r="P53" s="56">
        <v>13.25</v>
      </c>
      <c r="Q53" s="56">
        <f>(P53*O53*N53)/1728</f>
        <v>0.88611291956018523</v>
      </c>
      <c r="R53" s="163" t="s">
        <v>23</v>
      </c>
      <c r="S53" s="292">
        <v>1.35</v>
      </c>
      <c r="T53" s="291">
        <f>S53*F53</f>
        <v>64.800000000000011</v>
      </c>
      <c r="U53" s="614"/>
    </row>
    <row r="54" spans="1:21" s="81" customFormat="1" ht="15.75" x14ac:dyDescent="0.2">
      <c r="A54" s="282" t="s">
        <v>826</v>
      </c>
      <c r="B54" s="84" t="s">
        <v>1076</v>
      </c>
      <c r="C54" s="842"/>
      <c r="D54" s="755"/>
      <c r="E54" s="290">
        <v>786309223059</v>
      </c>
      <c r="F54" s="204">
        <v>8</v>
      </c>
      <c r="G54" s="753"/>
      <c r="H54" s="753"/>
      <c r="I54" s="753"/>
      <c r="J54" s="753"/>
      <c r="K54" s="753"/>
      <c r="L54" s="753"/>
      <c r="M54" s="753"/>
      <c r="N54" s="753"/>
      <c r="O54" s="753"/>
      <c r="P54" s="753"/>
      <c r="Q54" s="753"/>
      <c r="R54" s="753"/>
      <c r="S54" s="753"/>
      <c r="T54" s="753"/>
      <c r="U54" s="614"/>
    </row>
    <row r="55" spans="1:21" s="81" customFormat="1" ht="15.75" x14ac:dyDescent="0.2">
      <c r="A55" s="282" t="s">
        <v>824</v>
      </c>
      <c r="B55" s="84" t="s">
        <v>1075</v>
      </c>
      <c r="C55" s="842"/>
      <c r="D55" s="755"/>
      <c r="E55" s="290">
        <v>786309223059</v>
      </c>
      <c r="F55" s="204">
        <v>8</v>
      </c>
      <c r="G55" s="753"/>
      <c r="H55" s="753"/>
      <c r="I55" s="753"/>
      <c r="J55" s="753"/>
      <c r="K55" s="753"/>
      <c r="L55" s="753"/>
      <c r="M55" s="753"/>
      <c r="N55" s="753"/>
      <c r="O55" s="753"/>
      <c r="P55" s="753"/>
      <c r="Q55" s="753"/>
      <c r="R55" s="753"/>
      <c r="S55" s="753"/>
      <c r="T55" s="753"/>
      <c r="U55" s="614"/>
    </row>
    <row r="56" spans="1:21" s="81" customFormat="1" ht="15.75" x14ac:dyDescent="0.2">
      <c r="A56" s="282" t="s">
        <v>823</v>
      </c>
      <c r="B56" s="84" t="s">
        <v>1074</v>
      </c>
      <c r="C56" s="842"/>
      <c r="D56" s="755"/>
      <c r="E56" s="290">
        <v>786309223059</v>
      </c>
      <c r="F56" s="204">
        <v>8</v>
      </c>
      <c r="G56" s="753"/>
      <c r="H56" s="753"/>
      <c r="I56" s="753"/>
      <c r="J56" s="753"/>
      <c r="K56" s="753"/>
      <c r="L56" s="753"/>
      <c r="M56" s="753"/>
      <c r="N56" s="753"/>
      <c r="O56" s="753"/>
      <c r="P56" s="753"/>
      <c r="Q56" s="753"/>
      <c r="R56" s="753"/>
      <c r="S56" s="753"/>
      <c r="T56" s="753"/>
      <c r="U56" s="614"/>
    </row>
    <row r="57" spans="1:21" s="81" customFormat="1" ht="15.75" x14ac:dyDescent="0.2">
      <c r="A57" s="282" t="s">
        <v>814</v>
      </c>
      <c r="B57" s="84" t="s">
        <v>1073</v>
      </c>
      <c r="C57" s="842"/>
      <c r="D57" s="755"/>
      <c r="E57" s="290">
        <v>786309223080</v>
      </c>
      <c r="F57" s="204">
        <v>8</v>
      </c>
      <c r="G57" s="753"/>
      <c r="H57" s="753"/>
      <c r="I57" s="753"/>
      <c r="J57" s="753"/>
      <c r="K57" s="753"/>
      <c r="L57" s="753"/>
      <c r="M57" s="753"/>
      <c r="N57" s="753"/>
      <c r="O57" s="753"/>
      <c r="P57" s="753"/>
      <c r="Q57" s="753"/>
      <c r="R57" s="753"/>
      <c r="S57" s="753"/>
      <c r="T57" s="753"/>
      <c r="U57" s="614"/>
    </row>
    <row r="58" spans="1:21" s="81" customFormat="1" ht="15.75" x14ac:dyDescent="0.2">
      <c r="A58" s="282" t="s">
        <v>812</v>
      </c>
      <c r="B58" s="84" t="s">
        <v>1072</v>
      </c>
      <c r="C58" s="842"/>
      <c r="D58" s="755"/>
      <c r="E58" s="290">
        <v>786309223080</v>
      </c>
      <c r="F58" s="204">
        <v>8</v>
      </c>
      <c r="G58" s="753"/>
      <c r="H58" s="753"/>
      <c r="I58" s="753"/>
      <c r="J58" s="753"/>
      <c r="K58" s="753"/>
      <c r="L58" s="753"/>
      <c r="M58" s="753"/>
      <c r="N58" s="753"/>
      <c r="O58" s="753"/>
      <c r="P58" s="753"/>
      <c r="Q58" s="753"/>
      <c r="R58" s="753"/>
      <c r="S58" s="753"/>
      <c r="T58" s="753"/>
      <c r="U58" s="614"/>
    </row>
    <row r="59" spans="1:21" s="81" customFormat="1" ht="15.75" x14ac:dyDescent="0.2">
      <c r="A59" s="282" t="s">
        <v>810</v>
      </c>
      <c r="B59" s="84" t="s">
        <v>1071</v>
      </c>
      <c r="C59" s="770"/>
      <c r="D59" s="756"/>
      <c r="E59" s="290">
        <v>786309223080</v>
      </c>
      <c r="F59" s="204">
        <v>8</v>
      </c>
      <c r="G59" s="753"/>
      <c r="H59" s="753"/>
      <c r="I59" s="753"/>
      <c r="J59" s="753"/>
      <c r="K59" s="753"/>
      <c r="L59" s="753"/>
      <c r="M59" s="753"/>
      <c r="N59" s="753"/>
      <c r="O59" s="753"/>
      <c r="P59" s="753"/>
      <c r="Q59" s="753"/>
      <c r="R59" s="753"/>
      <c r="S59" s="753"/>
      <c r="T59" s="753"/>
      <c r="U59" s="614"/>
    </row>
    <row r="60" spans="1:21" s="81" customFormat="1" ht="70.5" customHeight="1" x14ac:dyDescent="0.2">
      <c r="A60" s="59" t="s">
        <v>1070</v>
      </c>
      <c r="B60" s="59" t="s">
        <v>1061</v>
      </c>
      <c r="C60" s="769"/>
      <c r="D60" s="754" t="s">
        <v>740</v>
      </c>
      <c r="E60" s="141" t="s">
        <v>1069</v>
      </c>
      <c r="F60" s="140">
        <v>48</v>
      </c>
      <c r="G60" s="140">
        <v>48</v>
      </c>
      <c r="H60" s="56">
        <v>11.2</v>
      </c>
      <c r="I60" s="56">
        <v>11.5</v>
      </c>
      <c r="J60" s="56">
        <v>11.5</v>
      </c>
      <c r="K60" s="56">
        <v>14</v>
      </c>
      <c r="L60" s="56">
        <f>(K60*J60*I60)/1728</f>
        <v>1.0714699074074074</v>
      </c>
      <c r="M60" s="56">
        <v>10.4</v>
      </c>
      <c r="N60" s="56">
        <v>10.75</v>
      </c>
      <c r="O60" s="56">
        <v>10.75</v>
      </c>
      <c r="P60" s="56">
        <v>13.25</v>
      </c>
      <c r="Q60" s="56">
        <f>(P60*O60*N60)/1728</f>
        <v>0.88611291956018523</v>
      </c>
      <c r="R60" s="163" t="s">
        <v>23</v>
      </c>
      <c r="S60" s="292">
        <v>1.35</v>
      </c>
      <c r="T60" s="291">
        <f>S60*F60</f>
        <v>64.800000000000011</v>
      </c>
      <c r="U60" s="614"/>
    </row>
    <row r="61" spans="1:21" s="81" customFormat="1" ht="14.25" customHeight="1" x14ac:dyDescent="0.2">
      <c r="A61" s="282" t="s">
        <v>769</v>
      </c>
      <c r="B61" s="84" t="s">
        <v>1068</v>
      </c>
      <c r="C61" s="842"/>
      <c r="D61" s="755"/>
      <c r="E61" s="290">
        <v>786309223264</v>
      </c>
      <c r="F61" s="204">
        <v>8</v>
      </c>
      <c r="G61" s="753"/>
      <c r="H61" s="753"/>
      <c r="I61" s="753"/>
      <c r="J61" s="753"/>
      <c r="K61" s="753"/>
      <c r="L61" s="753"/>
      <c r="M61" s="753"/>
      <c r="N61" s="753"/>
      <c r="O61" s="753"/>
      <c r="P61" s="753"/>
      <c r="Q61" s="753"/>
      <c r="R61" s="753"/>
      <c r="S61" s="753"/>
      <c r="T61" s="753"/>
      <c r="U61" s="614"/>
    </row>
    <row r="62" spans="1:21" s="81" customFormat="1" ht="14.25" customHeight="1" x14ac:dyDescent="0.2">
      <c r="A62" s="282" t="s">
        <v>767</v>
      </c>
      <c r="B62" s="84" t="s">
        <v>1067</v>
      </c>
      <c r="C62" s="842"/>
      <c r="D62" s="755"/>
      <c r="E62" s="290">
        <v>786309223264</v>
      </c>
      <c r="F62" s="204">
        <v>8</v>
      </c>
      <c r="G62" s="753"/>
      <c r="H62" s="753"/>
      <c r="I62" s="753"/>
      <c r="J62" s="753"/>
      <c r="K62" s="753"/>
      <c r="L62" s="753"/>
      <c r="M62" s="753"/>
      <c r="N62" s="753"/>
      <c r="O62" s="753"/>
      <c r="P62" s="753"/>
      <c r="Q62" s="753"/>
      <c r="R62" s="753"/>
      <c r="S62" s="753"/>
      <c r="T62" s="753"/>
      <c r="U62" s="614"/>
    </row>
    <row r="63" spans="1:21" s="81" customFormat="1" ht="14.25" customHeight="1" x14ac:dyDescent="0.2">
      <c r="A63" s="282" t="s">
        <v>765</v>
      </c>
      <c r="B63" s="84" t="s">
        <v>1066</v>
      </c>
      <c r="C63" s="842"/>
      <c r="D63" s="755"/>
      <c r="E63" s="290">
        <v>786309223264</v>
      </c>
      <c r="F63" s="204">
        <v>8</v>
      </c>
      <c r="G63" s="753"/>
      <c r="H63" s="753"/>
      <c r="I63" s="753"/>
      <c r="J63" s="753"/>
      <c r="K63" s="753"/>
      <c r="L63" s="753"/>
      <c r="M63" s="753"/>
      <c r="N63" s="753"/>
      <c r="O63" s="753"/>
      <c r="P63" s="753"/>
      <c r="Q63" s="753"/>
      <c r="R63" s="753"/>
      <c r="S63" s="753"/>
      <c r="T63" s="753"/>
      <c r="U63" s="614"/>
    </row>
    <row r="64" spans="1:21" s="81" customFormat="1" ht="14.25" customHeight="1" x14ac:dyDescent="0.2">
      <c r="A64" s="282" t="s">
        <v>784</v>
      </c>
      <c r="B64" s="84" t="s">
        <v>1065</v>
      </c>
      <c r="C64" s="842"/>
      <c r="D64" s="755"/>
      <c r="E64" s="290">
        <v>786309223240</v>
      </c>
      <c r="F64" s="204">
        <v>8</v>
      </c>
      <c r="G64" s="753"/>
      <c r="H64" s="753"/>
      <c r="I64" s="753"/>
      <c r="J64" s="753"/>
      <c r="K64" s="753"/>
      <c r="L64" s="753"/>
      <c r="M64" s="753"/>
      <c r="N64" s="753"/>
      <c r="O64" s="753"/>
      <c r="P64" s="753"/>
      <c r="Q64" s="753"/>
      <c r="R64" s="753"/>
      <c r="S64" s="753"/>
      <c r="T64" s="753"/>
      <c r="U64" s="614"/>
    </row>
    <row r="65" spans="1:21" s="81" customFormat="1" ht="14.25" customHeight="1" x14ac:dyDescent="0.2">
      <c r="A65" s="282" t="s">
        <v>782</v>
      </c>
      <c r="B65" s="84" t="s">
        <v>1064</v>
      </c>
      <c r="C65" s="842"/>
      <c r="D65" s="755"/>
      <c r="E65" s="290">
        <v>786309223240</v>
      </c>
      <c r="F65" s="204">
        <v>8</v>
      </c>
      <c r="G65" s="753"/>
      <c r="H65" s="753"/>
      <c r="I65" s="753"/>
      <c r="J65" s="753"/>
      <c r="K65" s="753"/>
      <c r="L65" s="753"/>
      <c r="M65" s="753"/>
      <c r="N65" s="753"/>
      <c r="O65" s="753"/>
      <c r="P65" s="753"/>
      <c r="Q65" s="753"/>
      <c r="R65" s="753"/>
      <c r="S65" s="753"/>
      <c r="T65" s="753"/>
      <c r="U65" s="614"/>
    </row>
    <row r="66" spans="1:21" s="81" customFormat="1" ht="14.25" customHeight="1" x14ac:dyDescent="0.2">
      <c r="A66" s="282" t="s">
        <v>780</v>
      </c>
      <c r="B66" s="84" t="s">
        <v>1063</v>
      </c>
      <c r="C66" s="770"/>
      <c r="D66" s="756"/>
      <c r="E66" s="290">
        <v>786309223240</v>
      </c>
      <c r="F66" s="204">
        <v>8</v>
      </c>
      <c r="G66" s="753"/>
      <c r="H66" s="753"/>
      <c r="I66" s="753"/>
      <c r="J66" s="753"/>
      <c r="K66" s="753"/>
      <c r="L66" s="753"/>
      <c r="M66" s="753"/>
      <c r="N66" s="753"/>
      <c r="O66" s="753"/>
      <c r="P66" s="753"/>
      <c r="Q66" s="753"/>
      <c r="R66" s="753"/>
      <c r="S66" s="753"/>
      <c r="T66" s="753"/>
      <c r="U66" s="614"/>
    </row>
    <row r="67" spans="1:21" s="11" customFormat="1" ht="70.5" customHeight="1" x14ac:dyDescent="0.2">
      <c r="A67" s="59" t="s">
        <v>1062</v>
      </c>
      <c r="B67" s="59" t="s">
        <v>1061</v>
      </c>
      <c r="C67" s="769"/>
      <c r="D67" s="754" t="s">
        <v>740</v>
      </c>
      <c r="E67" s="141" t="s">
        <v>1060</v>
      </c>
      <c r="F67" s="140">
        <v>48</v>
      </c>
      <c r="G67" s="140">
        <v>48</v>
      </c>
      <c r="H67" s="56">
        <v>11.2</v>
      </c>
      <c r="I67" s="56">
        <v>11.5</v>
      </c>
      <c r="J67" s="56">
        <v>11.5</v>
      </c>
      <c r="K67" s="56">
        <v>14</v>
      </c>
      <c r="L67" s="56">
        <f>(K67*J67*I67)/1728</f>
        <v>1.0714699074074074</v>
      </c>
      <c r="M67" s="56">
        <v>10.4</v>
      </c>
      <c r="N67" s="56">
        <v>10.75</v>
      </c>
      <c r="O67" s="56">
        <v>10.75</v>
      </c>
      <c r="P67" s="56">
        <v>13.25</v>
      </c>
      <c r="Q67" s="56">
        <f>(P67*O67*N67)/1728</f>
        <v>0.88611291956018523</v>
      </c>
      <c r="R67" s="163" t="s">
        <v>23</v>
      </c>
      <c r="S67" s="292">
        <v>1.35</v>
      </c>
      <c r="T67" s="291">
        <f>S67*F67</f>
        <v>64.800000000000011</v>
      </c>
      <c r="U67" s="614"/>
    </row>
    <row r="68" spans="1:21" s="81" customFormat="1" ht="14.25" customHeight="1" x14ac:dyDescent="0.2">
      <c r="A68" s="282" t="s">
        <v>799</v>
      </c>
      <c r="B68" s="84" t="s">
        <v>1059</v>
      </c>
      <c r="C68" s="842"/>
      <c r="D68" s="755"/>
      <c r="E68" s="290">
        <v>786309223110</v>
      </c>
      <c r="F68" s="204">
        <v>8</v>
      </c>
      <c r="G68" s="753"/>
      <c r="H68" s="753"/>
      <c r="I68" s="753"/>
      <c r="J68" s="753"/>
      <c r="K68" s="753"/>
      <c r="L68" s="753"/>
      <c r="M68" s="753"/>
      <c r="N68" s="753"/>
      <c r="O68" s="753"/>
      <c r="P68" s="753"/>
      <c r="Q68" s="753"/>
      <c r="R68" s="753"/>
      <c r="S68" s="753"/>
      <c r="T68" s="753"/>
      <c r="U68" s="614"/>
    </row>
    <row r="69" spans="1:21" s="81" customFormat="1" ht="14.25" customHeight="1" x14ac:dyDescent="0.2">
      <c r="A69" s="282" t="s">
        <v>797</v>
      </c>
      <c r="B69" s="84" t="s">
        <v>1058</v>
      </c>
      <c r="C69" s="842"/>
      <c r="D69" s="755"/>
      <c r="E69" s="290">
        <v>786309223110</v>
      </c>
      <c r="F69" s="204">
        <v>8</v>
      </c>
      <c r="G69" s="753"/>
      <c r="H69" s="753"/>
      <c r="I69" s="753"/>
      <c r="J69" s="753"/>
      <c r="K69" s="753"/>
      <c r="L69" s="753"/>
      <c r="M69" s="753"/>
      <c r="N69" s="753"/>
      <c r="O69" s="753"/>
      <c r="P69" s="753"/>
      <c r="Q69" s="753"/>
      <c r="R69" s="753"/>
      <c r="S69" s="753"/>
      <c r="T69" s="753"/>
      <c r="U69" s="614"/>
    </row>
    <row r="70" spans="1:21" s="81" customFormat="1" ht="14.25" customHeight="1" x14ac:dyDescent="0.2">
      <c r="A70" s="282" t="s">
        <v>795</v>
      </c>
      <c r="B70" s="84" t="s">
        <v>1057</v>
      </c>
      <c r="C70" s="842"/>
      <c r="D70" s="755"/>
      <c r="E70" s="290">
        <v>786309223110</v>
      </c>
      <c r="F70" s="204">
        <v>8</v>
      </c>
      <c r="G70" s="753"/>
      <c r="H70" s="753"/>
      <c r="I70" s="753"/>
      <c r="J70" s="753"/>
      <c r="K70" s="753"/>
      <c r="L70" s="753"/>
      <c r="M70" s="753"/>
      <c r="N70" s="753"/>
      <c r="O70" s="753"/>
      <c r="P70" s="753"/>
      <c r="Q70" s="753"/>
      <c r="R70" s="753"/>
      <c r="S70" s="753"/>
      <c r="T70" s="753"/>
      <c r="U70" s="614"/>
    </row>
    <row r="71" spans="1:21" s="81" customFormat="1" ht="14.25" customHeight="1" x14ac:dyDescent="0.2">
      <c r="A71" s="282" t="s">
        <v>754</v>
      </c>
      <c r="B71" s="84" t="s">
        <v>1056</v>
      </c>
      <c r="C71" s="842"/>
      <c r="D71" s="755"/>
      <c r="E71" s="290">
        <v>786309223295</v>
      </c>
      <c r="F71" s="204">
        <v>8</v>
      </c>
      <c r="G71" s="753"/>
      <c r="H71" s="753"/>
      <c r="I71" s="753"/>
      <c r="J71" s="753"/>
      <c r="K71" s="753"/>
      <c r="L71" s="753"/>
      <c r="M71" s="753"/>
      <c r="N71" s="753"/>
      <c r="O71" s="753"/>
      <c r="P71" s="753"/>
      <c r="Q71" s="753"/>
      <c r="R71" s="753"/>
      <c r="S71" s="753"/>
      <c r="T71" s="753"/>
      <c r="U71" s="614"/>
    </row>
    <row r="72" spans="1:21" s="81" customFormat="1" ht="14.25" customHeight="1" x14ac:dyDescent="0.2">
      <c r="A72" s="282" t="s">
        <v>752</v>
      </c>
      <c r="B72" s="84" t="s">
        <v>1055</v>
      </c>
      <c r="C72" s="842"/>
      <c r="D72" s="755"/>
      <c r="E72" s="290">
        <v>786309223295</v>
      </c>
      <c r="F72" s="204">
        <v>8</v>
      </c>
      <c r="G72" s="753"/>
      <c r="H72" s="753"/>
      <c r="I72" s="753"/>
      <c r="J72" s="753"/>
      <c r="K72" s="753"/>
      <c r="L72" s="753"/>
      <c r="M72" s="753"/>
      <c r="N72" s="753"/>
      <c r="O72" s="753"/>
      <c r="P72" s="753"/>
      <c r="Q72" s="753"/>
      <c r="R72" s="753"/>
      <c r="S72" s="753"/>
      <c r="T72" s="753"/>
      <c r="U72" s="614"/>
    </row>
    <row r="73" spans="1:21" s="81" customFormat="1" ht="14.25" customHeight="1" x14ac:dyDescent="0.2">
      <c r="A73" s="282" t="s">
        <v>750</v>
      </c>
      <c r="B73" s="84" t="s">
        <v>1054</v>
      </c>
      <c r="C73" s="770"/>
      <c r="D73" s="756"/>
      <c r="E73" s="290">
        <v>786309223295</v>
      </c>
      <c r="F73" s="204">
        <v>8</v>
      </c>
      <c r="G73" s="753"/>
      <c r="H73" s="753"/>
      <c r="I73" s="753"/>
      <c r="J73" s="753"/>
      <c r="K73" s="753"/>
      <c r="L73" s="753"/>
      <c r="M73" s="753"/>
      <c r="N73" s="753"/>
      <c r="O73" s="753"/>
      <c r="P73" s="753"/>
      <c r="Q73" s="753"/>
      <c r="R73" s="753"/>
      <c r="S73" s="753"/>
      <c r="T73" s="753"/>
      <c r="U73" s="614"/>
    </row>
    <row r="74" spans="1:21" s="11" customFormat="1" ht="70.5" customHeight="1" x14ac:dyDescent="0.2">
      <c r="A74" s="59" t="s">
        <v>1053</v>
      </c>
      <c r="B74" s="59" t="s">
        <v>1052</v>
      </c>
      <c r="C74" s="769"/>
      <c r="D74" s="754" t="s">
        <v>709</v>
      </c>
      <c r="E74" s="141" t="s">
        <v>1051</v>
      </c>
      <c r="F74" s="140">
        <v>48</v>
      </c>
      <c r="G74" s="140">
        <v>48</v>
      </c>
      <c r="H74" s="56">
        <v>16</v>
      </c>
      <c r="I74" s="56">
        <v>11.5</v>
      </c>
      <c r="J74" s="56">
        <v>14.25</v>
      </c>
      <c r="K74" s="56">
        <v>19</v>
      </c>
      <c r="L74" s="56">
        <f>(K74*J74*I74)/1728</f>
        <v>1.8018663194444444</v>
      </c>
      <c r="M74" s="56">
        <v>14.8</v>
      </c>
      <c r="N74" s="56">
        <v>10.625</v>
      </c>
      <c r="O74" s="56">
        <v>13.25</v>
      </c>
      <c r="P74" s="56">
        <v>18.125</v>
      </c>
      <c r="Q74" s="56">
        <f>(P74*O74*N74)/1728</f>
        <v>1.4766551830150463</v>
      </c>
      <c r="R74" s="163" t="s">
        <v>23</v>
      </c>
      <c r="S74" s="292">
        <v>2.15</v>
      </c>
      <c r="T74" s="291">
        <f>S74*F74</f>
        <v>103.19999999999999</v>
      </c>
      <c r="U74" s="614"/>
    </row>
    <row r="75" spans="1:21" s="81" customFormat="1" ht="14.25" customHeight="1" x14ac:dyDescent="0.2">
      <c r="A75" s="282" t="s">
        <v>723</v>
      </c>
      <c r="B75" s="84" t="s">
        <v>1050</v>
      </c>
      <c r="C75" s="842"/>
      <c r="D75" s="755"/>
      <c r="E75" s="290">
        <v>786309223325</v>
      </c>
      <c r="F75" s="204">
        <v>8</v>
      </c>
      <c r="G75" s="757"/>
      <c r="H75" s="758"/>
      <c r="I75" s="758"/>
      <c r="J75" s="758"/>
      <c r="K75" s="758"/>
      <c r="L75" s="758"/>
      <c r="M75" s="758"/>
      <c r="N75" s="758"/>
      <c r="O75" s="758"/>
      <c r="P75" s="758"/>
      <c r="Q75" s="758"/>
      <c r="R75" s="758"/>
      <c r="S75" s="758"/>
      <c r="T75" s="758"/>
      <c r="U75" s="614"/>
    </row>
    <row r="76" spans="1:21" s="81" customFormat="1" ht="14.25" customHeight="1" x14ac:dyDescent="0.2">
      <c r="A76" s="282" t="s">
        <v>721</v>
      </c>
      <c r="B76" s="84" t="s">
        <v>1049</v>
      </c>
      <c r="C76" s="842"/>
      <c r="D76" s="755"/>
      <c r="E76" s="290">
        <v>786309223325</v>
      </c>
      <c r="F76" s="204">
        <v>8</v>
      </c>
      <c r="G76" s="759"/>
      <c r="H76" s="760"/>
      <c r="I76" s="760"/>
      <c r="J76" s="760"/>
      <c r="K76" s="760"/>
      <c r="L76" s="760"/>
      <c r="M76" s="760"/>
      <c r="N76" s="760"/>
      <c r="O76" s="760"/>
      <c r="P76" s="760"/>
      <c r="Q76" s="760"/>
      <c r="R76" s="760"/>
      <c r="S76" s="760"/>
      <c r="T76" s="760"/>
      <c r="U76" s="614"/>
    </row>
    <row r="77" spans="1:21" s="81" customFormat="1" ht="14.25" customHeight="1" x14ac:dyDescent="0.2">
      <c r="A77" s="282" t="s">
        <v>719</v>
      </c>
      <c r="B77" s="84" t="s">
        <v>1048</v>
      </c>
      <c r="C77" s="842"/>
      <c r="D77" s="755"/>
      <c r="E77" s="290">
        <v>786309223325</v>
      </c>
      <c r="F77" s="204">
        <v>8</v>
      </c>
      <c r="G77" s="759"/>
      <c r="H77" s="760"/>
      <c r="I77" s="760"/>
      <c r="J77" s="760"/>
      <c r="K77" s="760"/>
      <c r="L77" s="760"/>
      <c r="M77" s="760"/>
      <c r="N77" s="760"/>
      <c r="O77" s="760"/>
      <c r="P77" s="760"/>
      <c r="Q77" s="760"/>
      <c r="R77" s="760"/>
      <c r="S77" s="760"/>
      <c r="T77" s="760"/>
      <c r="U77" s="614"/>
    </row>
    <row r="78" spans="1:21" s="81" customFormat="1" ht="14.25" customHeight="1" x14ac:dyDescent="0.2">
      <c r="A78" s="282" t="s">
        <v>707</v>
      </c>
      <c r="B78" s="84" t="s">
        <v>1047</v>
      </c>
      <c r="C78" s="842"/>
      <c r="D78" s="755"/>
      <c r="E78" s="290">
        <v>786309212053</v>
      </c>
      <c r="F78" s="204">
        <v>8</v>
      </c>
      <c r="G78" s="759"/>
      <c r="H78" s="760"/>
      <c r="I78" s="760"/>
      <c r="J78" s="760"/>
      <c r="K78" s="760"/>
      <c r="L78" s="760"/>
      <c r="M78" s="760"/>
      <c r="N78" s="760"/>
      <c r="O78" s="760"/>
      <c r="P78" s="760"/>
      <c r="Q78" s="760"/>
      <c r="R78" s="760"/>
      <c r="S78" s="760"/>
      <c r="T78" s="760"/>
      <c r="U78" s="614"/>
    </row>
    <row r="79" spans="1:21" s="81" customFormat="1" ht="14.25" customHeight="1" x14ac:dyDescent="0.2">
      <c r="A79" s="282" t="s">
        <v>705</v>
      </c>
      <c r="B79" s="84" t="s">
        <v>1046</v>
      </c>
      <c r="C79" s="842"/>
      <c r="D79" s="755"/>
      <c r="E79" s="290">
        <v>786309212053</v>
      </c>
      <c r="F79" s="204">
        <v>8</v>
      </c>
      <c r="G79" s="759"/>
      <c r="H79" s="760"/>
      <c r="I79" s="760"/>
      <c r="J79" s="760"/>
      <c r="K79" s="760"/>
      <c r="L79" s="760"/>
      <c r="M79" s="760"/>
      <c r="N79" s="760"/>
      <c r="O79" s="760"/>
      <c r="P79" s="760"/>
      <c r="Q79" s="760"/>
      <c r="R79" s="760"/>
      <c r="S79" s="760"/>
      <c r="T79" s="760"/>
      <c r="U79" s="614"/>
    </row>
    <row r="80" spans="1:21" s="81" customFormat="1" ht="14.25" customHeight="1" x14ac:dyDescent="0.2">
      <c r="A80" s="301" t="s">
        <v>703</v>
      </c>
      <c r="B80" s="300" t="s">
        <v>1045</v>
      </c>
      <c r="C80" s="842"/>
      <c r="D80" s="755"/>
      <c r="E80" s="299">
        <v>786309212053</v>
      </c>
      <c r="F80" s="298">
        <v>8</v>
      </c>
      <c r="G80" s="759"/>
      <c r="H80" s="760"/>
      <c r="I80" s="760"/>
      <c r="J80" s="760"/>
      <c r="K80" s="760"/>
      <c r="L80" s="760"/>
      <c r="M80" s="760"/>
      <c r="N80" s="760"/>
      <c r="O80" s="760"/>
      <c r="P80" s="760"/>
      <c r="Q80" s="760"/>
      <c r="R80" s="760"/>
      <c r="S80" s="760"/>
      <c r="T80" s="760"/>
      <c r="U80" s="614"/>
    </row>
    <row r="81" spans="1:21" s="81" customFormat="1" ht="14.25" customHeight="1" x14ac:dyDescent="0.2">
      <c r="A81" s="839" t="s">
        <v>5</v>
      </c>
      <c r="B81" s="837"/>
      <c r="C81" s="837"/>
      <c r="D81" s="837"/>
      <c r="E81" s="837"/>
      <c r="F81" s="837"/>
      <c r="G81" s="837"/>
      <c r="H81" s="837" t="s">
        <v>6</v>
      </c>
      <c r="I81" s="837"/>
      <c r="J81" s="837"/>
      <c r="K81" s="837"/>
      <c r="L81" s="837"/>
      <c r="M81" s="837" t="s">
        <v>171</v>
      </c>
      <c r="N81" s="837"/>
      <c r="O81" s="837"/>
      <c r="P81" s="837"/>
      <c r="Q81" s="837"/>
      <c r="R81" s="186"/>
      <c r="S81" s="838" t="s">
        <v>39</v>
      </c>
      <c r="T81" s="838"/>
      <c r="U81" s="614"/>
    </row>
    <row r="82" spans="1:21" s="81" customFormat="1" ht="14.25" customHeight="1" x14ac:dyDescent="0.25">
      <c r="A82" s="297" t="s">
        <v>8</v>
      </c>
      <c r="B82" s="295" t="s">
        <v>9</v>
      </c>
      <c r="C82" s="296" t="s">
        <v>20</v>
      </c>
      <c r="D82" s="295" t="s">
        <v>21</v>
      </c>
      <c r="E82" s="294" t="s">
        <v>24</v>
      </c>
      <c r="F82" s="293" t="s">
        <v>11</v>
      </c>
      <c r="G82" s="293" t="s">
        <v>12</v>
      </c>
      <c r="H82" s="293" t="s">
        <v>13</v>
      </c>
      <c r="I82" s="293" t="s">
        <v>19</v>
      </c>
      <c r="J82" s="293" t="s">
        <v>14</v>
      </c>
      <c r="K82" s="293" t="s">
        <v>15</v>
      </c>
      <c r="L82" s="293" t="s">
        <v>16</v>
      </c>
      <c r="M82" s="293" t="s">
        <v>13</v>
      </c>
      <c r="N82" s="293" t="s">
        <v>19</v>
      </c>
      <c r="O82" s="293" t="s">
        <v>14</v>
      </c>
      <c r="P82" s="293" t="s">
        <v>15</v>
      </c>
      <c r="Q82" s="293" t="s">
        <v>16</v>
      </c>
      <c r="R82" s="186" t="s">
        <v>4</v>
      </c>
      <c r="S82" s="167" t="s">
        <v>17</v>
      </c>
      <c r="T82" s="167" t="s">
        <v>18</v>
      </c>
      <c r="U82" s="614"/>
    </row>
    <row r="83" spans="1:21" s="11" customFormat="1" ht="73.5" customHeight="1" x14ac:dyDescent="0.2">
      <c r="A83" s="59" t="s">
        <v>1044</v>
      </c>
      <c r="B83" s="59" t="s">
        <v>1043</v>
      </c>
      <c r="C83" s="769"/>
      <c r="D83" s="754" t="s">
        <v>678</v>
      </c>
      <c r="E83" s="141" t="s">
        <v>1042</v>
      </c>
      <c r="F83" s="140">
        <v>48</v>
      </c>
      <c r="G83" s="140">
        <v>48</v>
      </c>
      <c r="H83" s="56">
        <v>19.399999999999999</v>
      </c>
      <c r="I83" s="56">
        <v>10</v>
      </c>
      <c r="J83" s="56">
        <v>16.5</v>
      </c>
      <c r="K83" s="56">
        <v>16.25</v>
      </c>
      <c r="L83" s="56">
        <f>(K83*J83*I83)/1728</f>
        <v>1.5516493055555556</v>
      </c>
      <c r="M83" s="56">
        <v>18.2</v>
      </c>
      <c r="N83" s="56">
        <v>9.25</v>
      </c>
      <c r="O83" s="56">
        <v>15.625</v>
      </c>
      <c r="P83" s="56">
        <v>15.5</v>
      </c>
      <c r="Q83" s="56">
        <f>(P83*O83*N83)/1728</f>
        <v>1.2964319299768519</v>
      </c>
      <c r="R83" s="163" t="s">
        <v>23</v>
      </c>
      <c r="S83" s="292">
        <v>2.5499999999999998</v>
      </c>
      <c r="T83" s="291">
        <f>S83*F83</f>
        <v>122.39999999999999</v>
      </c>
      <c r="U83" s="614"/>
    </row>
    <row r="84" spans="1:21" s="81" customFormat="1" ht="15.75" x14ac:dyDescent="0.2">
      <c r="A84" s="282" t="s">
        <v>692</v>
      </c>
      <c r="B84" s="84" t="s">
        <v>691</v>
      </c>
      <c r="C84" s="842"/>
      <c r="D84" s="755"/>
      <c r="E84" s="290">
        <v>786309223332</v>
      </c>
      <c r="F84" s="204">
        <v>8</v>
      </c>
      <c r="G84" s="753"/>
      <c r="H84" s="753"/>
      <c r="I84" s="753"/>
      <c r="J84" s="753"/>
      <c r="K84" s="753"/>
      <c r="L84" s="753"/>
      <c r="M84" s="753"/>
      <c r="N84" s="753"/>
      <c r="O84" s="753"/>
      <c r="P84" s="753"/>
      <c r="Q84" s="753"/>
      <c r="R84" s="753"/>
      <c r="S84" s="753"/>
      <c r="T84" s="753"/>
      <c r="U84" s="614"/>
    </row>
    <row r="85" spans="1:21" s="81" customFormat="1" ht="15.75" x14ac:dyDescent="0.2">
      <c r="A85" s="282" t="s">
        <v>690</v>
      </c>
      <c r="B85" s="84" t="s">
        <v>689</v>
      </c>
      <c r="C85" s="842"/>
      <c r="D85" s="755"/>
      <c r="E85" s="290">
        <v>786309223332</v>
      </c>
      <c r="F85" s="204">
        <v>8</v>
      </c>
      <c r="G85" s="753"/>
      <c r="H85" s="753"/>
      <c r="I85" s="753"/>
      <c r="J85" s="753"/>
      <c r="K85" s="753"/>
      <c r="L85" s="753"/>
      <c r="M85" s="753"/>
      <c r="N85" s="753"/>
      <c r="O85" s="753"/>
      <c r="P85" s="753"/>
      <c r="Q85" s="753"/>
      <c r="R85" s="753"/>
      <c r="S85" s="753"/>
      <c r="T85" s="753"/>
      <c r="U85" s="614"/>
    </row>
    <row r="86" spans="1:21" s="81" customFormat="1" ht="15.75" x14ac:dyDescent="0.2">
      <c r="A86" s="282" t="s">
        <v>688</v>
      </c>
      <c r="B86" s="84" t="s">
        <v>687</v>
      </c>
      <c r="C86" s="842"/>
      <c r="D86" s="755"/>
      <c r="E86" s="290">
        <v>786309223332</v>
      </c>
      <c r="F86" s="204">
        <v>8</v>
      </c>
      <c r="G86" s="753"/>
      <c r="H86" s="753"/>
      <c r="I86" s="753"/>
      <c r="J86" s="753"/>
      <c r="K86" s="753"/>
      <c r="L86" s="753"/>
      <c r="M86" s="753"/>
      <c r="N86" s="753"/>
      <c r="O86" s="753"/>
      <c r="P86" s="753"/>
      <c r="Q86" s="753"/>
      <c r="R86" s="753"/>
      <c r="S86" s="753"/>
      <c r="T86" s="753"/>
      <c r="U86" s="614"/>
    </row>
    <row r="87" spans="1:21" s="81" customFormat="1" ht="15.75" x14ac:dyDescent="0.2">
      <c r="A87" s="282" t="s">
        <v>686</v>
      </c>
      <c r="B87" s="84" t="s">
        <v>685</v>
      </c>
      <c r="C87" s="842"/>
      <c r="D87" s="755"/>
      <c r="E87" s="290">
        <v>786309223332</v>
      </c>
      <c r="F87" s="204">
        <v>8</v>
      </c>
      <c r="G87" s="753"/>
      <c r="H87" s="753"/>
      <c r="I87" s="753"/>
      <c r="J87" s="753"/>
      <c r="K87" s="753"/>
      <c r="L87" s="753"/>
      <c r="M87" s="753"/>
      <c r="N87" s="753"/>
      <c r="O87" s="753"/>
      <c r="P87" s="753"/>
      <c r="Q87" s="753"/>
      <c r="R87" s="753"/>
      <c r="S87" s="753"/>
      <c r="T87" s="753"/>
      <c r="U87" s="614"/>
    </row>
    <row r="88" spans="1:21" s="81" customFormat="1" ht="15.75" x14ac:dyDescent="0.2">
      <c r="A88" s="282" t="s">
        <v>684</v>
      </c>
      <c r="B88" s="84" t="s">
        <v>683</v>
      </c>
      <c r="C88" s="842"/>
      <c r="D88" s="755"/>
      <c r="E88" s="290">
        <v>786309223332</v>
      </c>
      <c r="F88" s="204">
        <v>8</v>
      </c>
      <c r="G88" s="753"/>
      <c r="H88" s="753"/>
      <c r="I88" s="753"/>
      <c r="J88" s="753"/>
      <c r="K88" s="753"/>
      <c r="L88" s="753"/>
      <c r="M88" s="753"/>
      <c r="N88" s="753"/>
      <c r="O88" s="753"/>
      <c r="P88" s="753"/>
      <c r="Q88" s="753"/>
      <c r="R88" s="753"/>
      <c r="S88" s="753"/>
      <c r="T88" s="753"/>
      <c r="U88" s="614"/>
    </row>
    <row r="89" spans="1:21" s="81" customFormat="1" ht="15.75" x14ac:dyDescent="0.2">
      <c r="A89" s="282" t="s">
        <v>682</v>
      </c>
      <c r="B89" s="84" t="s">
        <v>681</v>
      </c>
      <c r="C89" s="770"/>
      <c r="D89" s="756"/>
      <c r="E89" s="290">
        <v>786309223332</v>
      </c>
      <c r="F89" s="204">
        <v>8</v>
      </c>
      <c r="G89" s="753"/>
      <c r="H89" s="753"/>
      <c r="I89" s="753"/>
      <c r="J89" s="753"/>
      <c r="K89" s="753"/>
      <c r="L89" s="753"/>
      <c r="M89" s="753"/>
      <c r="N89" s="753"/>
      <c r="O89" s="753"/>
      <c r="P89" s="753"/>
      <c r="Q89" s="753"/>
      <c r="R89" s="753"/>
      <c r="S89" s="753"/>
      <c r="T89" s="753"/>
      <c r="U89" s="614"/>
    </row>
    <row r="90" spans="1:21" ht="73.5" customHeight="1" x14ac:dyDescent="0.2">
      <c r="A90" s="59" t="s">
        <v>1041</v>
      </c>
      <c r="B90" s="59" t="s">
        <v>1040</v>
      </c>
      <c r="C90" s="769"/>
      <c r="D90" s="754" t="s">
        <v>678</v>
      </c>
      <c r="E90" s="141" t="s">
        <v>1039</v>
      </c>
      <c r="F90" s="140">
        <v>48</v>
      </c>
      <c r="G90" s="140">
        <v>48</v>
      </c>
      <c r="H90" s="56">
        <v>19.399999999999999</v>
      </c>
      <c r="I90" s="56">
        <v>10</v>
      </c>
      <c r="J90" s="56">
        <v>16.5</v>
      </c>
      <c r="K90" s="56">
        <v>16.25</v>
      </c>
      <c r="L90" s="56">
        <f>(K90*J90*I90)/1728</f>
        <v>1.5516493055555556</v>
      </c>
      <c r="M90" s="56">
        <v>18.2</v>
      </c>
      <c r="N90" s="56">
        <v>9.25</v>
      </c>
      <c r="O90" s="56">
        <v>15.625</v>
      </c>
      <c r="P90" s="56">
        <v>15.5</v>
      </c>
      <c r="Q90" s="56">
        <f>(P90*O90*N90)/1728</f>
        <v>1.2964319299768519</v>
      </c>
      <c r="R90" s="163" t="s">
        <v>23</v>
      </c>
      <c r="S90" s="292">
        <v>2.5499999999999998</v>
      </c>
      <c r="T90" s="291">
        <f>S90*F90</f>
        <v>122.39999999999999</v>
      </c>
      <c r="U90" s="614"/>
    </row>
    <row r="91" spans="1:21" s="81" customFormat="1" ht="15.75" x14ac:dyDescent="0.2">
      <c r="A91" s="282" t="s">
        <v>676</v>
      </c>
      <c r="B91" s="84" t="s">
        <v>675</v>
      </c>
      <c r="C91" s="842"/>
      <c r="D91" s="755"/>
      <c r="E91" s="290">
        <v>786309223349</v>
      </c>
      <c r="F91" s="204">
        <v>8</v>
      </c>
      <c r="G91" s="753"/>
      <c r="H91" s="753"/>
      <c r="I91" s="753"/>
      <c r="J91" s="753"/>
      <c r="K91" s="753"/>
      <c r="L91" s="753"/>
      <c r="M91" s="753"/>
      <c r="N91" s="753"/>
      <c r="O91" s="753"/>
      <c r="P91" s="753"/>
      <c r="Q91" s="753"/>
      <c r="R91" s="753"/>
      <c r="S91" s="753"/>
      <c r="T91" s="753"/>
      <c r="U91" s="614"/>
    </row>
    <row r="92" spans="1:21" s="81" customFormat="1" ht="15.75" x14ac:dyDescent="0.2">
      <c r="A92" s="282" t="s">
        <v>674</v>
      </c>
      <c r="B92" s="84" t="s">
        <v>1038</v>
      </c>
      <c r="C92" s="842"/>
      <c r="D92" s="755"/>
      <c r="E92" s="290">
        <v>786309223349</v>
      </c>
      <c r="F92" s="204">
        <v>8</v>
      </c>
      <c r="G92" s="753"/>
      <c r="H92" s="753"/>
      <c r="I92" s="753"/>
      <c r="J92" s="753"/>
      <c r="K92" s="753"/>
      <c r="L92" s="753"/>
      <c r="M92" s="753"/>
      <c r="N92" s="753"/>
      <c r="O92" s="753"/>
      <c r="P92" s="753"/>
      <c r="Q92" s="753"/>
      <c r="R92" s="753"/>
      <c r="S92" s="753"/>
      <c r="T92" s="753"/>
      <c r="U92" s="614"/>
    </row>
    <row r="93" spans="1:21" s="81" customFormat="1" ht="15.75" x14ac:dyDescent="0.2">
      <c r="A93" s="282" t="s">
        <v>672</v>
      </c>
      <c r="B93" s="84" t="s">
        <v>671</v>
      </c>
      <c r="C93" s="842"/>
      <c r="D93" s="755"/>
      <c r="E93" s="290">
        <v>786309223349</v>
      </c>
      <c r="F93" s="204">
        <v>8</v>
      </c>
      <c r="G93" s="753"/>
      <c r="H93" s="753"/>
      <c r="I93" s="753"/>
      <c r="J93" s="753"/>
      <c r="K93" s="753"/>
      <c r="L93" s="753"/>
      <c r="M93" s="753"/>
      <c r="N93" s="753"/>
      <c r="O93" s="753"/>
      <c r="P93" s="753"/>
      <c r="Q93" s="753"/>
      <c r="R93" s="753"/>
      <c r="S93" s="753"/>
      <c r="T93" s="753"/>
      <c r="U93" s="614"/>
    </row>
    <row r="94" spans="1:21" s="81" customFormat="1" ht="15.75" x14ac:dyDescent="0.2">
      <c r="A94" s="282" t="s">
        <v>670</v>
      </c>
      <c r="B94" s="84" t="s">
        <v>669</v>
      </c>
      <c r="C94" s="842"/>
      <c r="D94" s="755"/>
      <c r="E94" s="290">
        <v>786309223349</v>
      </c>
      <c r="F94" s="204">
        <v>8</v>
      </c>
      <c r="G94" s="753"/>
      <c r="H94" s="753"/>
      <c r="I94" s="753"/>
      <c r="J94" s="753"/>
      <c r="K94" s="753"/>
      <c r="L94" s="753"/>
      <c r="M94" s="753"/>
      <c r="N94" s="753"/>
      <c r="O94" s="753"/>
      <c r="P94" s="753"/>
      <c r="Q94" s="753"/>
      <c r="R94" s="753"/>
      <c r="S94" s="753"/>
      <c r="T94" s="753"/>
      <c r="U94" s="614"/>
    </row>
    <row r="95" spans="1:21" s="81" customFormat="1" ht="15.75" x14ac:dyDescent="0.2">
      <c r="A95" s="282" t="s">
        <v>668</v>
      </c>
      <c r="B95" s="84" t="s">
        <v>667</v>
      </c>
      <c r="C95" s="842"/>
      <c r="D95" s="755"/>
      <c r="E95" s="290">
        <v>786309223349</v>
      </c>
      <c r="F95" s="204">
        <v>8</v>
      </c>
      <c r="G95" s="753"/>
      <c r="H95" s="753"/>
      <c r="I95" s="753"/>
      <c r="J95" s="753"/>
      <c r="K95" s="753"/>
      <c r="L95" s="753"/>
      <c r="M95" s="753"/>
      <c r="N95" s="753"/>
      <c r="O95" s="753"/>
      <c r="P95" s="753"/>
      <c r="Q95" s="753"/>
      <c r="R95" s="753"/>
      <c r="S95" s="753"/>
      <c r="T95" s="753"/>
      <c r="U95" s="614"/>
    </row>
    <row r="96" spans="1:21" s="81" customFormat="1" ht="16.5" thickBot="1" x14ac:dyDescent="0.25">
      <c r="A96" s="282" t="s">
        <v>666</v>
      </c>
      <c r="B96" s="84" t="s">
        <v>665</v>
      </c>
      <c r="C96" s="770"/>
      <c r="D96" s="846"/>
      <c r="E96" s="290">
        <v>786309223349</v>
      </c>
      <c r="F96" s="204">
        <v>8</v>
      </c>
      <c r="G96" s="753"/>
      <c r="H96" s="753"/>
      <c r="I96" s="753"/>
      <c r="J96" s="753"/>
      <c r="K96" s="753"/>
      <c r="L96" s="753"/>
      <c r="M96" s="753"/>
      <c r="N96" s="753"/>
      <c r="O96" s="753"/>
      <c r="P96" s="753"/>
      <c r="Q96" s="753"/>
      <c r="R96" s="753"/>
      <c r="S96" s="753"/>
      <c r="T96" s="753"/>
      <c r="U96" s="614"/>
    </row>
    <row r="97" spans="1:21" s="7" customFormat="1" ht="21" customHeight="1" x14ac:dyDescent="0.2">
      <c r="A97" s="745" t="s">
        <v>2691</v>
      </c>
      <c r="B97" s="746"/>
      <c r="C97" s="746"/>
      <c r="D97" s="746"/>
      <c r="E97" s="746"/>
      <c r="F97" s="746"/>
      <c r="G97" s="746"/>
      <c r="H97" s="746"/>
      <c r="I97" s="746"/>
      <c r="J97" s="746"/>
      <c r="K97" s="746"/>
      <c r="L97" s="746"/>
      <c r="M97" s="746"/>
      <c r="N97" s="746"/>
      <c r="O97" s="746"/>
      <c r="P97" s="746"/>
      <c r="Q97" s="746"/>
      <c r="R97" s="746"/>
      <c r="S97" s="746"/>
      <c r="T97" s="746"/>
      <c r="U97" s="614"/>
    </row>
    <row r="98" spans="1:21" s="7" customFormat="1" ht="21" customHeight="1" thickBot="1" x14ac:dyDescent="0.25">
      <c r="A98" s="747"/>
      <c r="B98" s="748"/>
      <c r="C98" s="748"/>
      <c r="D98" s="748"/>
      <c r="E98" s="748"/>
      <c r="F98" s="748"/>
      <c r="G98" s="748"/>
      <c r="H98" s="748"/>
      <c r="I98" s="748"/>
      <c r="J98" s="748"/>
      <c r="K98" s="748"/>
      <c r="L98" s="748"/>
      <c r="M98" s="748"/>
      <c r="N98" s="748"/>
      <c r="O98" s="748"/>
      <c r="P98" s="748"/>
      <c r="Q98" s="748"/>
      <c r="R98" s="748"/>
      <c r="S98" s="748"/>
      <c r="T98" s="748"/>
      <c r="U98" s="614"/>
    </row>
    <row r="99" spans="1:21" s="7" customFormat="1" ht="15.75" customHeight="1" x14ac:dyDescent="0.2">
      <c r="A99" s="840" t="s">
        <v>5</v>
      </c>
      <c r="B99" s="841"/>
      <c r="C99" s="841"/>
      <c r="D99" s="841"/>
      <c r="E99" s="841"/>
      <c r="F99" s="841"/>
      <c r="G99" s="841"/>
      <c r="H99" s="841" t="s">
        <v>6</v>
      </c>
      <c r="I99" s="841"/>
      <c r="J99" s="841"/>
      <c r="K99" s="841"/>
      <c r="L99" s="841"/>
      <c r="M99" s="841" t="s">
        <v>171</v>
      </c>
      <c r="N99" s="841"/>
      <c r="O99" s="841"/>
      <c r="P99" s="841"/>
      <c r="Q99" s="841"/>
      <c r="R99" s="177"/>
      <c r="S99" s="732" t="s">
        <v>39</v>
      </c>
      <c r="T99" s="732"/>
      <c r="U99" s="614"/>
    </row>
    <row r="100" spans="1:21" s="14" customFormat="1" ht="15.75" customHeight="1" x14ac:dyDescent="0.25">
      <c r="A100" s="176" t="s">
        <v>8</v>
      </c>
      <c r="B100" s="288" t="s">
        <v>9</v>
      </c>
      <c r="C100" s="289" t="s">
        <v>20</v>
      </c>
      <c r="D100" s="288" t="s">
        <v>21</v>
      </c>
      <c r="E100" s="287" t="s">
        <v>24</v>
      </c>
      <c r="F100" s="286" t="s">
        <v>11</v>
      </c>
      <c r="G100" s="286" t="s">
        <v>12</v>
      </c>
      <c r="H100" s="286" t="s">
        <v>13</v>
      </c>
      <c r="I100" s="286" t="s">
        <v>19</v>
      </c>
      <c r="J100" s="286" t="s">
        <v>14</v>
      </c>
      <c r="K100" s="286" t="s">
        <v>15</v>
      </c>
      <c r="L100" s="286" t="s">
        <v>16</v>
      </c>
      <c r="M100" s="285" t="s">
        <v>13</v>
      </c>
      <c r="N100" s="284" t="s">
        <v>19</v>
      </c>
      <c r="O100" s="284" t="s">
        <v>14</v>
      </c>
      <c r="P100" s="284" t="s">
        <v>15</v>
      </c>
      <c r="Q100" s="283" t="s">
        <v>16</v>
      </c>
      <c r="R100" s="169" t="s">
        <v>4</v>
      </c>
      <c r="S100" s="168" t="s">
        <v>17</v>
      </c>
      <c r="T100" s="168" t="s">
        <v>18</v>
      </c>
      <c r="U100" s="614"/>
    </row>
    <row r="101" spans="1:21" s="11" customFormat="1" ht="70.5" customHeight="1" x14ac:dyDescent="0.2">
      <c r="A101" s="59" t="s">
        <v>1037</v>
      </c>
      <c r="B101" s="59" t="s">
        <v>1036</v>
      </c>
      <c r="C101" s="769"/>
      <c r="D101" s="754" t="s">
        <v>569</v>
      </c>
      <c r="E101" s="141" t="s">
        <v>1035</v>
      </c>
      <c r="F101" s="140">
        <v>30</v>
      </c>
      <c r="G101" s="140">
        <v>30</v>
      </c>
      <c r="H101" s="56">
        <v>13.2</v>
      </c>
      <c r="I101" s="56">
        <v>13.25</v>
      </c>
      <c r="J101" s="56">
        <v>10.375</v>
      </c>
      <c r="K101" s="56">
        <v>16</v>
      </c>
      <c r="L101" s="56">
        <f>(K101*J101*I101)/1728</f>
        <v>1.2728587962962963</v>
      </c>
      <c r="M101" s="56">
        <v>12.4</v>
      </c>
      <c r="N101" s="56">
        <v>9.875</v>
      </c>
      <c r="O101" s="56">
        <v>12.875</v>
      </c>
      <c r="P101" s="56">
        <v>15.5</v>
      </c>
      <c r="Q101" s="56">
        <f>(P101*O101*N101)/1728</f>
        <v>1.1404396339699074</v>
      </c>
      <c r="R101" s="163" t="s">
        <v>23</v>
      </c>
      <c r="S101" s="72">
        <v>2.59</v>
      </c>
      <c r="T101" s="72">
        <f>S101*F101</f>
        <v>77.699999999999989</v>
      </c>
      <c r="U101" s="614"/>
    </row>
    <row r="102" spans="1:21" s="81" customFormat="1" ht="15.75" x14ac:dyDescent="0.2">
      <c r="A102" s="282" t="s">
        <v>567</v>
      </c>
      <c r="B102" s="84" t="s">
        <v>566</v>
      </c>
      <c r="C102" s="842"/>
      <c r="D102" s="755"/>
      <c r="E102" s="290">
        <v>786309224148</v>
      </c>
      <c r="F102" s="204">
        <v>5</v>
      </c>
      <c r="G102" s="753"/>
      <c r="H102" s="753"/>
      <c r="I102" s="753"/>
      <c r="J102" s="753"/>
      <c r="K102" s="753"/>
      <c r="L102" s="753"/>
      <c r="M102" s="753"/>
      <c r="N102" s="753"/>
      <c r="O102" s="753"/>
      <c r="P102" s="753"/>
      <c r="Q102" s="753"/>
      <c r="R102" s="753"/>
      <c r="S102" s="753"/>
      <c r="T102" s="753"/>
      <c r="U102" s="614"/>
    </row>
    <row r="103" spans="1:21" s="81" customFormat="1" ht="15.75" x14ac:dyDescent="0.2">
      <c r="A103" s="282" t="s">
        <v>565</v>
      </c>
      <c r="B103" s="84" t="s">
        <v>564</v>
      </c>
      <c r="C103" s="842"/>
      <c r="D103" s="755"/>
      <c r="E103" s="290">
        <v>786309224148</v>
      </c>
      <c r="F103" s="204">
        <v>5</v>
      </c>
      <c r="G103" s="753"/>
      <c r="H103" s="753"/>
      <c r="I103" s="753"/>
      <c r="J103" s="753"/>
      <c r="K103" s="753"/>
      <c r="L103" s="753"/>
      <c r="M103" s="753"/>
      <c r="N103" s="753"/>
      <c r="O103" s="753"/>
      <c r="P103" s="753"/>
      <c r="Q103" s="753"/>
      <c r="R103" s="753"/>
      <c r="S103" s="753"/>
      <c r="T103" s="753"/>
      <c r="U103" s="614"/>
    </row>
    <row r="104" spans="1:21" s="81" customFormat="1" ht="15.75" x14ac:dyDescent="0.2">
      <c r="A104" s="282" t="s">
        <v>563</v>
      </c>
      <c r="B104" s="84" t="s">
        <v>562</v>
      </c>
      <c r="C104" s="842"/>
      <c r="D104" s="755"/>
      <c r="E104" s="290">
        <v>786309224148</v>
      </c>
      <c r="F104" s="204">
        <v>5</v>
      </c>
      <c r="G104" s="753"/>
      <c r="H104" s="753"/>
      <c r="I104" s="753"/>
      <c r="J104" s="753"/>
      <c r="K104" s="753"/>
      <c r="L104" s="753"/>
      <c r="M104" s="753"/>
      <c r="N104" s="753"/>
      <c r="O104" s="753"/>
      <c r="P104" s="753"/>
      <c r="Q104" s="753"/>
      <c r="R104" s="753"/>
      <c r="S104" s="753"/>
      <c r="T104" s="753"/>
      <c r="U104" s="614"/>
    </row>
    <row r="105" spans="1:21" s="81" customFormat="1" ht="15.75" x14ac:dyDescent="0.2">
      <c r="A105" s="282" t="s">
        <v>561</v>
      </c>
      <c r="B105" s="84" t="s">
        <v>560</v>
      </c>
      <c r="C105" s="842"/>
      <c r="D105" s="755"/>
      <c r="E105" s="290">
        <v>786309224148</v>
      </c>
      <c r="F105" s="204">
        <v>5</v>
      </c>
      <c r="G105" s="753"/>
      <c r="H105" s="753"/>
      <c r="I105" s="753"/>
      <c r="J105" s="753"/>
      <c r="K105" s="753"/>
      <c r="L105" s="753"/>
      <c r="M105" s="753"/>
      <c r="N105" s="753"/>
      <c r="O105" s="753"/>
      <c r="P105" s="753"/>
      <c r="Q105" s="753"/>
      <c r="R105" s="753"/>
      <c r="S105" s="753"/>
      <c r="T105" s="753"/>
      <c r="U105" s="614"/>
    </row>
    <row r="106" spans="1:21" s="81" customFormat="1" ht="15.75" x14ac:dyDescent="0.2">
      <c r="A106" s="282" t="s">
        <v>559</v>
      </c>
      <c r="B106" s="84" t="s">
        <v>558</v>
      </c>
      <c r="C106" s="842"/>
      <c r="D106" s="755"/>
      <c r="E106" s="290">
        <v>786309224148</v>
      </c>
      <c r="F106" s="204">
        <v>5</v>
      </c>
      <c r="G106" s="753"/>
      <c r="H106" s="753"/>
      <c r="I106" s="753"/>
      <c r="J106" s="753"/>
      <c r="K106" s="753"/>
      <c r="L106" s="753"/>
      <c r="M106" s="753"/>
      <c r="N106" s="753"/>
      <c r="O106" s="753"/>
      <c r="P106" s="753"/>
      <c r="Q106" s="753"/>
      <c r="R106" s="753"/>
      <c r="S106" s="753"/>
      <c r="T106" s="753"/>
      <c r="U106" s="614"/>
    </row>
    <row r="107" spans="1:21" s="81" customFormat="1" ht="15.75" x14ac:dyDescent="0.2">
      <c r="A107" s="282" t="s">
        <v>557</v>
      </c>
      <c r="B107" s="84" t="s">
        <v>556</v>
      </c>
      <c r="C107" s="770"/>
      <c r="D107" s="756"/>
      <c r="E107" s="290">
        <v>786309224148</v>
      </c>
      <c r="F107" s="204">
        <v>5</v>
      </c>
      <c r="G107" s="753"/>
      <c r="H107" s="753"/>
      <c r="I107" s="753"/>
      <c r="J107" s="753"/>
      <c r="K107" s="753"/>
      <c r="L107" s="753"/>
      <c r="M107" s="753"/>
      <c r="N107" s="753"/>
      <c r="O107" s="753"/>
      <c r="P107" s="753"/>
      <c r="Q107" s="753"/>
      <c r="R107" s="753"/>
      <c r="S107" s="753"/>
      <c r="T107" s="753"/>
      <c r="U107" s="614"/>
    </row>
    <row r="108" spans="1:21" s="11" customFormat="1" ht="70.5" customHeight="1" x14ac:dyDescent="0.2">
      <c r="A108" s="59" t="s">
        <v>1034</v>
      </c>
      <c r="B108" s="59" t="s">
        <v>1033</v>
      </c>
      <c r="C108" s="769"/>
      <c r="D108" s="754" t="s">
        <v>553</v>
      </c>
      <c r="E108" s="141" t="s">
        <v>1032</v>
      </c>
      <c r="F108" s="140">
        <v>24</v>
      </c>
      <c r="G108" s="140">
        <v>24</v>
      </c>
      <c r="H108" s="56">
        <v>23</v>
      </c>
      <c r="I108" s="56">
        <v>19.875</v>
      </c>
      <c r="J108" s="56">
        <v>23.125</v>
      </c>
      <c r="K108" s="56">
        <v>8.5</v>
      </c>
      <c r="L108" s="56">
        <f>(K108*J108*I108)/1728</f>
        <v>2.2608100043402777</v>
      </c>
      <c r="M108" s="56">
        <v>21</v>
      </c>
      <c r="N108" s="56">
        <v>7.75</v>
      </c>
      <c r="O108" s="56">
        <v>22</v>
      </c>
      <c r="P108" s="56">
        <v>19.25</v>
      </c>
      <c r="Q108" s="56">
        <f>(P108*O108*N108)/1728</f>
        <v>1.8993778935185186</v>
      </c>
      <c r="R108" s="163" t="s">
        <v>23</v>
      </c>
      <c r="S108" s="72">
        <v>4.26</v>
      </c>
      <c r="T108" s="72">
        <f>S108*F108</f>
        <v>102.24</v>
      </c>
      <c r="U108" s="614"/>
    </row>
    <row r="109" spans="1:21" s="81" customFormat="1" ht="15.75" x14ac:dyDescent="0.2">
      <c r="A109" s="282" t="s">
        <v>551</v>
      </c>
      <c r="B109" s="84" t="s">
        <v>550</v>
      </c>
      <c r="C109" s="842"/>
      <c r="D109" s="755"/>
      <c r="E109" s="290">
        <v>786309224179</v>
      </c>
      <c r="F109" s="204">
        <v>4</v>
      </c>
      <c r="G109" s="753"/>
      <c r="H109" s="753"/>
      <c r="I109" s="753"/>
      <c r="J109" s="753"/>
      <c r="K109" s="753"/>
      <c r="L109" s="753"/>
      <c r="M109" s="753"/>
      <c r="N109" s="753"/>
      <c r="O109" s="753"/>
      <c r="P109" s="753"/>
      <c r="Q109" s="753"/>
      <c r="R109" s="753"/>
      <c r="S109" s="753"/>
      <c r="T109" s="753"/>
      <c r="U109" s="614"/>
    </row>
    <row r="110" spans="1:21" s="81" customFormat="1" ht="15.75" x14ac:dyDescent="0.2">
      <c r="A110" s="282" t="s">
        <v>549</v>
      </c>
      <c r="B110" s="84" t="s">
        <v>548</v>
      </c>
      <c r="C110" s="842"/>
      <c r="D110" s="755"/>
      <c r="E110" s="290">
        <v>786309224179</v>
      </c>
      <c r="F110" s="204">
        <v>4</v>
      </c>
      <c r="G110" s="753"/>
      <c r="H110" s="753"/>
      <c r="I110" s="753"/>
      <c r="J110" s="753"/>
      <c r="K110" s="753"/>
      <c r="L110" s="753"/>
      <c r="M110" s="753"/>
      <c r="N110" s="753"/>
      <c r="O110" s="753"/>
      <c r="P110" s="753"/>
      <c r="Q110" s="753"/>
      <c r="R110" s="753"/>
      <c r="S110" s="753"/>
      <c r="T110" s="753"/>
      <c r="U110" s="614"/>
    </row>
    <row r="111" spans="1:21" s="81" customFormat="1" ht="15.75" x14ac:dyDescent="0.2">
      <c r="A111" s="282" t="s">
        <v>547</v>
      </c>
      <c r="B111" s="84" t="s">
        <v>546</v>
      </c>
      <c r="C111" s="842"/>
      <c r="D111" s="755"/>
      <c r="E111" s="290">
        <v>786309224179</v>
      </c>
      <c r="F111" s="204">
        <v>4</v>
      </c>
      <c r="G111" s="753"/>
      <c r="H111" s="753"/>
      <c r="I111" s="753"/>
      <c r="J111" s="753"/>
      <c r="K111" s="753"/>
      <c r="L111" s="753"/>
      <c r="M111" s="753"/>
      <c r="N111" s="753"/>
      <c r="O111" s="753"/>
      <c r="P111" s="753"/>
      <c r="Q111" s="753"/>
      <c r="R111" s="753"/>
      <c r="S111" s="753"/>
      <c r="T111" s="753"/>
      <c r="U111" s="614"/>
    </row>
    <row r="112" spans="1:21" s="81" customFormat="1" ht="15.75" x14ac:dyDescent="0.2">
      <c r="A112" s="282" t="s">
        <v>545</v>
      </c>
      <c r="B112" s="84" t="s">
        <v>544</v>
      </c>
      <c r="C112" s="842"/>
      <c r="D112" s="755"/>
      <c r="E112" s="290">
        <v>786309224179</v>
      </c>
      <c r="F112" s="204">
        <v>4</v>
      </c>
      <c r="G112" s="753"/>
      <c r="H112" s="753"/>
      <c r="I112" s="753"/>
      <c r="J112" s="753"/>
      <c r="K112" s="753"/>
      <c r="L112" s="753"/>
      <c r="M112" s="753"/>
      <c r="N112" s="753"/>
      <c r="O112" s="753"/>
      <c r="P112" s="753"/>
      <c r="Q112" s="753"/>
      <c r="R112" s="753"/>
      <c r="S112" s="753"/>
      <c r="T112" s="753"/>
      <c r="U112" s="614"/>
    </row>
    <row r="113" spans="1:21" s="81" customFormat="1" ht="15.75" x14ac:dyDescent="0.2">
      <c r="A113" s="282" t="s">
        <v>543</v>
      </c>
      <c r="B113" s="84" t="s">
        <v>542</v>
      </c>
      <c r="C113" s="842"/>
      <c r="D113" s="755"/>
      <c r="E113" s="290">
        <v>786309224179</v>
      </c>
      <c r="F113" s="204">
        <v>4</v>
      </c>
      <c r="G113" s="753"/>
      <c r="H113" s="753"/>
      <c r="I113" s="753"/>
      <c r="J113" s="753"/>
      <c r="K113" s="753"/>
      <c r="L113" s="753"/>
      <c r="M113" s="753"/>
      <c r="N113" s="753"/>
      <c r="O113" s="753"/>
      <c r="P113" s="753"/>
      <c r="Q113" s="753"/>
      <c r="R113" s="753"/>
      <c r="S113" s="753"/>
      <c r="T113" s="753"/>
      <c r="U113" s="614"/>
    </row>
    <row r="114" spans="1:21" s="81" customFormat="1" ht="15.75" x14ac:dyDescent="0.2">
      <c r="A114" s="282" t="s">
        <v>541</v>
      </c>
      <c r="B114" s="84" t="s">
        <v>540</v>
      </c>
      <c r="C114" s="770"/>
      <c r="D114" s="756"/>
      <c r="E114" s="290">
        <v>786309224179</v>
      </c>
      <c r="F114" s="204">
        <v>4</v>
      </c>
      <c r="G114" s="753"/>
      <c r="H114" s="753"/>
      <c r="I114" s="753"/>
      <c r="J114" s="753"/>
      <c r="K114" s="753"/>
      <c r="L114" s="753"/>
      <c r="M114" s="753"/>
      <c r="N114" s="753"/>
      <c r="O114" s="753"/>
      <c r="P114" s="753"/>
      <c r="Q114" s="753"/>
      <c r="R114" s="753"/>
      <c r="S114" s="753"/>
      <c r="T114" s="753"/>
      <c r="U114" s="614"/>
    </row>
    <row r="115" spans="1:21" s="11" customFormat="1" ht="70.5" customHeight="1" x14ac:dyDescent="0.2">
      <c r="A115" s="59" t="s">
        <v>1031</v>
      </c>
      <c r="B115" s="59" t="s">
        <v>1030</v>
      </c>
      <c r="C115" s="769"/>
      <c r="D115" s="754" t="s">
        <v>537</v>
      </c>
      <c r="E115" s="141" t="s">
        <v>1029</v>
      </c>
      <c r="F115" s="140">
        <v>24</v>
      </c>
      <c r="G115" s="140">
        <v>24</v>
      </c>
      <c r="H115" s="56">
        <v>23.6</v>
      </c>
      <c r="I115" s="56">
        <v>20.5</v>
      </c>
      <c r="J115" s="56">
        <v>29.25</v>
      </c>
      <c r="K115" s="56">
        <v>8.5</v>
      </c>
      <c r="L115" s="56">
        <f>(K115*J115*I115)/1728</f>
        <v>2.9495442708333335</v>
      </c>
      <c r="M115" s="56">
        <v>21</v>
      </c>
      <c r="N115" s="56">
        <v>19.875</v>
      </c>
      <c r="O115" s="56">
        <v>7.875</v>
      </c>
      <c r="P115" s="56">
        <v>28.25</v>
      </c>
      <c r="Q115" s="56">
        <f>(P115*O115*N115)/1728</f>
        <v>2.55877685546875</v>
      </c>
      <c r="R115" s="163" t="s">
        <v>23</v>
      </c>
      <c r="S115" s="72">
        <v>4.53</v>
      </c>
      <c r="T115" s="72">
        <f>S115*F115</f>
        <v>108.72</v>
      </c>
      <c r="U115" s="614"/>
    </row>
    <row r="116" spans="1:21" s="81" customFormat="1" ht="15.75" x14ac:dyDescent="0.2">
      <c r="A116" s="282" t="s">
        <v>535</v>
      </c>
      <c r="B116" s="84" t="s">
        <v>1028</v>
      </c>
      <c r="C116" s="842"/>
      <c r="D116" s="755"/>
      <c r="E116" s="290">
        <v>786309224162</v>
      </c>
      <c r="F116" s="204">
        <v>4</v>
      </c>
      <c r="G116" s="753"/>
      <c r="H116" s="753"/>
      <c r="I116" s="753"/>
      <c r="J116" s="753"/>
      <c r="K116" s="753"/>
      <c r="L116" s="753"/>
      <c r="M116" s="753"/>
      <c r="N116" s="753"/>
      <c r="O116" s="753"/>
      <c r="P116" s="753"/>
      <c r="Q116" s="753"/>
      <c r="R116" s="753"/>
      <c r="S116" s="753"/>
      <c r="T116" s="753"/>
      <c r="U116" s="614"/>
    </row>
    <row r="117" spans="1:21" s="81" customFormat="1" ht="15.75" x14ac:dyDescent="0.2">
      <c r="A117" s="282" t="s">
        <v>533</v>
      </c>
      <c r="B117" s="84" t="s">
        <v>1027</v>
      </c>
      <c r="C117" s="842"/>
      <c r="D117" s="755"/>
      <c r="E117" s="290">
        <v>786309224162</v>
      </c>
      <c r="F117" s="204">
        <v>4</v>
      </c>
      <c r="G117" s="753"/>
      <c r="H117" s="753"/>
      <c r="I117" s="753"/>
      <c r="J117" s="753"/>
      <c r="K117" s="753"/>
      <c r="L117" s="753"/>
      <c r="M117" s="753"/>
      <c r="N117" s="753"/>
      <c r="O117" s="753"/>
      <c r="P117" s="753"/>
      <c r="Q117" s="753"/>
      <c r="R117" s="753"/>
      <c r="S117" s="753"/>
      <c r="T117" s="753"/>
      <c r="U117" s="614"/>
    </row>
    <row r="118" spans="1:21" s="81" customFormat="1" ht="15.75" x14ac:dyDescent="0.2">
      <c r="A118" s="282" t="s">
        <v>531</v>
      </c>
      <c r="B118" s="84" t="s">
        <v>1026</v>
      </c>
      <c r="C118" s="842"/>
      <c r="D118" s="755"/>
      <c r="E118" s="290">
        <v>786309224162</v>
      </c>
      <c r="F118" s="204">
        <v>4</v>
      </c>
      <c r="G118" s="753"/>
      <c r="H118" s="753"/>
      <c r="I118" s="753"/>
      <c r="J118" s="753"/>
      <c r="K118" s="753"/>
      <c r="L118" s="753"/>
      <c r="M118" s="753"/>
      <c r="N118" s="753"/>
      <c r="O118" s="753"/>
      <c r="P118" s="753"/>
      <c r="Q118" s="753"/>
      <c r="R118" s="753"/>
      <c r="S118" s="753"/>
      <c r="T118" s="753"/>
      <c r="U118" s="614"/>
    </row>
    <row r="119" spans="1:21" s="81" customFormat="1" ht="15.75" x14ac:dyDescent="0.2">
      <c r="A119" s="282" t="s">
        <v>529</v>
      </c>
      <c r="B119" s="84" t="s">
        <v>1025</v>
      </c>
      <c r="C119" s="842"/>
      <c r="D119" s="755"/>
      <c r="E119" s="290">
        <v>786309224162</v>
      </c>
      <c r="F119" s="204">
        <v>4</v>
      </c>
      <c r="G119" s="753"/>
      <c r="H119" s="753"/>
      <c r="I119" s="753"/>
      <c r="J119" s="753"/>
      <c r="K119" s="753"/>
      <c r="L119" s="753"/>
      <c r="M119" s="753"/>
      <c r="N119" s="753"/>
      <c r="O119" s="753"/>
      <c r="P119" s="753"/>
      <c r="Q119" s="753"/>
      <c r="R119" s="753"/>
      <c r="S119" s="753"/>
      <c r="T119" s="753"/>
      <c r="U119" s="614"/>
    </row>
    <row r="120" spans="1:21" s="81" customFormat="1" ht="15.75" x14ac:dyDescent="0.2">
      <c r="A120" s="282" t="s">
        <v>527</v>
      </c>
      <c r="B120" s="84" t="s">
        <v>1024</v>
      </c>
      <c r="C120" s="842"/>
      <c r="D120" s="755"/>
      <c r="E120" s="290">
        <v>786309224162</v>
      </c>
      <c r="F120" s="204">
        <v>4</v>
      </c>
      <c r="G120" s="753"/>
      <c r="H120" s="753"/>
      <c r="I120" s="753"/>
      <c r="J120" s="753"/>
      <c r="K120" s="753"/>
      <c r="L120" s="753"/>
      <c r="M120" s="753"/>
      <c r="N120" s="753"/>
      <c r="O120" s="753"/>
      <c r="P120" s="753"/>
      <c r="Q120" s="753"/>
      <c r="R120" s="753"/>
      <c r="S120" s="753"/>
      <c r="T120" s="753"/>
      <c r="U120" s="614"/>
    </row>
    <row r="121" spans="1:21" s="81" customFormat="1" ht="15.75" x14ac:dyDescent="0.2">
      <c r="A121" s="282" t="s">
        <v>525</v>
      </c>
      <c r="B121" s="84" t="s">
        <v>1023</v>
      </c>
      <c r="C121" s="770"/>
      <c r="D121" s="756"/>
      <c r="E121" s="290">
        <v>786309224162</v>
      </c>
      <c r="F121" s="204">
        <v>4</v>
      </c>
      <c r="G121" s="753"/>
      <c r="H121" s="753"/>
      <c r="I121" s="753"/>
      <c r="J121" s="753"/>
      <c r="K121" s="753"/>
      <c r="L121" s="753"/>
      <c r="M121" s="753"/>
      <c r="N121" s="753"/>
      <c r="O121" s="753"/>
      <c r="P121" s="753"/>
      <c r="Q121" s="753"/>
      <c r="R121" s="753"/>
      <c r="S121" s="753"/>
      <c r="T121" s="753"/>
      <c r="U121" s="614"/>
    </row>
    <row r="122" spans="1:21" s="81" customFormat="1" ht="15.75" x14ac:dyDescent="0.2">
      <c r="A122" s="840" t="s">
        <v>5</v>
      </c>
      <c r="B122" s="841"/>
      <c r="C122" s="841"/>
      <c r="D122" s="841"/>
      <c r="E122" s="841"/>
      <c r="F122" s="841"/>
      <c r="G122" s="841"/>
      <c r="H122" s="841" t="s">
        <v>6</v>
      </c>
      <c r="I122" s="841"/>
      <c r="J122" s="841"/>
      <c r="K122" s="841"/>
      <c r="L122" s="841"/>
      <c r="M122" s="841" t="s">
        <v>171</v>
      </c>
      <c r="N122" s="841"/>
      <c r="O122" s="841"/>
      <c r="P122" s="841"/>
      <c r="Q122" s="841"/>
      <c r="R122" s="177"/>
      <c r="S122" s="732" t="s">
        <v>39</v>
      </c>
      <c r="T122" s="732"/>
      <c r="U122" s="614"/>
    </row>
    <row r="123" spans="1:21" s="81" customFormat="1" ht="15.75" x14ac:dyDescent="0.25">
      <c r="A123" s="176" t="s">
        <v>8</v>
      </c>
      <c r="B123" s="288" t="s">
        <v>9</v>
      </c>
      <c r="C123" s="289" t="s">
        <v>20</v>
      </c>
      <c r="D123" s="288" t="s">
        <v>21</v>
      </c>
      <c r="E123" s="287" t="s">
        <v>24</v>
      </c>
      <c r="F123" s="286" t="s">
        <v>11</v>
      </c>
      <c r="G123" s="286" t="s">
        <v>12</v>
      </c>
      <c r="H123" s="286" t="s">
        <v>13</v>
      </c>
      <c r="I123" s="286" t="s">
        <v>19</v>
      </c>
      <c r="J123" s="286" t="s">
        <v>14</v>
      </c>
      <c r="K123" s="286" t="s">
        <v>15</v>
      </c>
      <c r="L123" s="286" t="s">
        <v>16</v>
      </c>
      <c r="M123" s="285" t="s">
        <v>13</v>
      </c>
      <c r="N123" s="284" t="s">
        <v>19</v>
      </c>
      <c r="O123" s="284" t="s">
        <v>14</v>
      </c>
      <c r="P123" s="284" t="s">
        <v>15</v>
      </c>
      <c r="Q123" s="283" t="s">
        <v>16</v>
      </c>
      <c r="R123" s="169" t="s">
        <v>4</v>
      </c>
      <c r="S123" s="168" t="s">
        <v>17</v>
      </c>
      <c r="T123" s="168" t="s">
        <v>18</v>
      </c>
      <c r="U123" s="614"/>
    </row>
    <row r="124" spans="1:21" s="11" customFormat="1" ht="70.5" customHeight="1" x14ac:dyDescent="0.2">
      <c r="A124" s="59" t="s">
        <v>1022</v>
      </c>
      <c r="B124" s="59" t="s">
        <v>1021</v>
      </c>
      <c r="C124" s="769"/>
      <c r="D124" s="734" t="s">
        <v>521</v>
      </c>
      <c r="E124" s="141" t="s">
        <v>1020</v>
      </c>
      <c r="F124" s="140">
        <v>30</v>
      </c>
      <c r="G124" s="140">
        <v>30</v>
      </c>
      <c r="H124" s="56">
        <v>15.2</v>
      </c>
      <c r="I124" s="56">
        <v>10.375</v>
      </c>
      <c r="J124" s="56">
        <v>14</v>
      </c>
      <c r="K124" s="56">
        <v>18.75</v>
      </c>
      <c r="L124" s="56">
        <f>(K124*J124*I124)/1728</f>
        <v>1.5760633680555556</v>
      </c>
      <c r="M124" s="56">
        <v>14.2</v>
      </c>
      <c r="N124" s="56">
        <v>10</v>
      </c>
      <c r="O124" s="56">
        <v>13.5</v>
      </c>
      <c r="P124" s="56">
        <v>18.5</v>
      </c>
      <c r="Q124" s="56">
        <f>(P124*O124*N124)/1728</f>
        <v>1.4453125</v>
      </c>
      <c r="R124" s="163" t="s">
        <v>23</v>
      </c>
      <c r="S124" s="72">
        <v>2.86</v>
      </c>
      <c r="T124" s="72">
        <f>S124*F124</f>
        <v>85.8</v>
      </c>
      <c r="U124" s="614"/>
    </row>
    <row r="125" spans="1:21" s="81" customFormat="1" ht="14.25" customHeight="1" x14ac:dyDescent="0.2">
      <c r="A125" s="282" t="s">
        <v>519</v>
      </c>
      <c r="B125" s="84" t="s">
        <v>518</v>
      </c>
      <c r="C125" s="842"/>
      <c r="D125" s="734"/>
      <c r="E125" s="281">
        <v>786309224155</v>
      </c>
      <c r="F125" s="204">
        <v>5</v>
      </c>
      <c r="G125" s="847"/>
      <c r="H125" s="847"/>
      <c r="I125" s="847"/>
      <c r="J125" s="847"/>
      <c r="K125" s="847"/>
      <c r="L125" s="847"/>
      <c r="M125" s="847"/>
      <c r="N125" s="847"/>
      <c r="O125" s="847"/>
      <c r="P125" s="847"/>
      <c r="Q125" s="847"/>
      <c r="R125" s="847"/>
      <c r="S125" s="847"/>
      <c r="T125" s="847"/>
      <c r="U125" s="614"/>
    </row>
    <row r="126" spans="1:21" s="81" customFormat="1" ht="15.75" x14ac:dyDescent="0.2">
      <c r="A126" s="282" t="s">
        <v>517</v>
      </c>
      <c r="B126" s="84" t="s">
        <v>516</v>
      </c>
      <c r="C126" s="842"/>
      <c r="D126" s="734"/>
      <c r="E126" s="281">
        <v>786309224155</v>
      </c>
      <c r="F126" s="204">
        <v>5</v>
      </c>
      <c r="G126" s="847"/>
      <c r="H126" s="847"/>
      <c r="I126" s="847"/>
      <c r="J126" s="847"/>
      <c r="K126" s="847"/>
      <c r="L126" s="847"/>
      <c r="M126" s="847"/>
      <c r="N126" s="847"/>
      <c r="O126" s="847"/>
      <c r="P126" s="847"/>
      <c r="Q126" s="847"/>
      <c r="R126" s="847"/>
      <c r="S126" s="847"/>
      <c r="T126" s="847"/>
      <c r="U126" s="614"/>
    </row>
    <row r="127" spans="1:21" s="81" customFormat="1" ht="15.75" x14ac:dyDescent="0.2">
      <c r="A127" s="282" t="s">
        <v>515</v>
      </c>
      <c r="B127" s="84" t="s">
        <v>514</v>
      </c>
      <c r="C127" s="842"/>
      <c r="D127" s="734"/>
      <c r="E127" s="281">
        <v>786309224155</v>
      </c>
      <c r="F127" s="204">
        <v>5</v>
      </c>
      <c r="G127" s="847"/>
      <c r="H127" s="847"/>
      <c r="I127" s="847"/>
      <c r="J127" s="847"/>
      <c r="K127" s="847"/>
      <c r="L127" s="847"/>
      <c r="M127" s="847"/>
      <c r="N127" s="847"/>
      <c r="O127" s="847"/>
      <c r="P127" s="847"/>
      <c r="Q127" s="847"/>
      <c r="R127" s="847"/>
      <c r="S127" s="847"/>
      <c r="T127" s="847"/>
      <c r="U127" s="614"/>
    </row>
    <row r="128" spans="1:21" s="81" customFormat="1" ht="15.75" x14ac:dyDescent="0.2">
      <c r="A128" s="282" t="s">
        <v>513</v>
      </c>
      <c r="B128" s="84" t="s">
        <v>512</v>
      </c>
      <c r="C128" s="842"/>
      <c r="D128" s="734"/>
      <c r="E128" s="281">
        <v>786309224155</v>
      </c>
      <c r="F128" s="204">
        <v>5</v>
      </c>
      <c r="G128" s="847"/>
      <c r="H128" s="847"/>
      <c r="I128" s="847"/>
      <c r="J128" s="847"/>
      <c r="K128" s="847"/>
      <c r="L128" s="847"/>
      <c r="M128" s="847"/>
      <c r="N128" s="847"/>
      <c r="O128" s="847"/>
      <c r="P128" s="847"/>
      <c r="Q128" s="847"/>
      <c r="R128" s="847"/>
      <c r="S128" s="847"/>
      <c r="T128" s="847"/>
      <c r="U128" s="614"/>
    </row>
    <row r="129" spans="1:21" s="81" customFormat="1" ht="15.75" x14ac:dyDescent="0.2">
      <c r="A129" s="282" t="s">
        <v>511</v>
      </c>
      <c r="B129" s="84" t="s">
        <v>510</v>
      </c>
      <c r="C129" s="842"/>
      <c r="D129" s="734"/>
      <c r="E129" s="281">
        <v>786309224155</v>
      </c>
      <c r="F129" s="204">
        <v>5</v>
      </c>
      <c r="G129" s="847"/>
      <c r="H129" s="847"/>
      <c r="I129" s="847"/>
      <c r="J129" s="847"/>
      <c r="K129" s="847"/>
      <c r="L129" s="847"/>
      <c r="M129" s="847"/>
      <c r="N129" s="847"/>
      <c r="O129" s="847"/>
      <c r="P129" s="847"/>
      <c r="Q129" s="847"/>
      <c r="R129" s="847"/>
      <c r="S129" s="847"/>
      <c r="T129" s="847"/>
      <c r="U129" s="614"/>
    </row>
    <row r="130" spans="1:21" s="81" customFormat="1" ht="15.75" x14ac:dyDescent="0.2">
      <c r="A130" s="282" t="s">
        <v>509</v>
      </c>
      <c r="B130" s="84" t="s">
        <v>508</v>
      </c>
      <c r="C130" s="770"/>
      <c r="D130" s="734"/>
      <c r="E130" s="281">
        <v>786309224155</v>
      </c>
      <c r="F130" s="204">
        <v>5</v>
      </c>
      <c r="G130" s="847"/>
      <c r="H130" s="847"/>
      <c r="I130" s="847"/>
      <c r="J130" s="847"/>
      <c r="K130" s="847"/>
      <c r="L130" s="847"/>
      <c r="M130" s="847"/>
      <c r="N130" s="847"/>
      <c r="O130" s="847"/>
      <c r="P130" s="847"/>
      <c r="Q130" s="847"/>
      <c r="R130" s="847"/>
      <c r="S130" s="847"/>
      <c r="T130" s="847"/>
      <c r="U130" s="614"/>
    </row>
    <row r="131" spans="1:21" s="11" customFormat="1" ht="70.5" customHeight="1" x14ac:dyDescent="0.2">
      <c r="A131" s="59" t="s">
        <v>1019</v>
      </c>
      <c r="B131" s="59" t="s">
        <v>1018</v>
      </c>
      <c r="C131" s="769"/>
      <c r="D131" s="734" t="s">
        <v>502</v>
      </c>
      <c r="E131" s="141" t="s">
        <v>1017</v>
      </c>
      <c r="F131" s="140">
        <v>36</v>
      </c>
      <c r="G131" s="140">
        <v>36</v>
      </c>
      <c r="H131" s="56">
        <v>6</v>
      </c>
      <c r="I131" s="56">
        <v>6.375</v>
      </c>
      <c r="J131" s="56">
        <v>14</v>
      </c>
      <c r="K131" s="56">
        <v>14.5</v>
      </c>
      <c r="L131" s="56">
        <f>(K131*J131*I131)/1728</f>
        <v>0.74891493055555558</v>
      </c>
      <c r="M131" s="56">
        <v>5</v>
      </c>
      <c r="N131" s="56">
        <v>13.25</v>
      </c>
      <c r="O131" s="56">
        <v>5.5</v>
      </c>
      <c r="P131" s="56">
        <v>14</v>
      </c>
      <c r="Q131" s="56">
        <f>(P131*O131*N131)/1728</f>
        <v>0.59042245370370372</v>
      </c>
      <c r="R131" s="163" t="s">
        <v>23</v>
      </c>
      <c r="S131" s="72">
        <v>1.4</v>
      </c>
      <c r="T131" s="72">
        <f>S131*F131</f>
        <v>50.4</v>
      </c>
      <c r="U131" s="614"/>
    </row>
    <row r="132" spans="1:21" s="81" customFormat="1" ht="14.25" customHeight="1" x14ac:dyDescent="0.2">
      <c r="A132" s="282" t="s">
        <v>476</v>
      </c>
      <c r="B132" s="84" t="s">
        <v>475</v>
      </c>
      <c r="C132" s="842"/>
      <c r="D132" s="734"/>
      <c r="E132" s="281">
        <v>786309224070</v>
      </c>
      <c r="F132" s="204">
        <v>6</v>
      </c>
      <c r="G132" s="847"/>
      <c r="H132" s="847"/>
      <c r="I132" s="847"/>
      <c r="J132" s="847"/>
      <c r="K132" s="847"/>
      <c r="L132" s="847"/>
      <c r="M132" s="847"/>
      <c r="N132" s="847"/>
      <c r="O132" s="847"/>
      <c r="P132" s="847"/>
      <c r="Q132" s="847"/>
      <c r="R132" s="847"/>
      <c r="S132" s="847"/>
      <c r="T132" s="847"/>
      <c r="U132" s="614"/>
    </row>
    <row r="133" spans="1:21" s="81" customFormat="1" ht="15.75" x14ac:dyDescent="0.2">
      <c r="A133" s="282" t="s">
        <v>474</v>
      </c>
      <c r="B133" s="84" t="s">
        <v>473</v>
      </c>
      <c r="C133" s="842"/>
      <c r="D133" s="734"/>
      <c r="E133" s="281">
        <v>786309224070</v>
      </c>
      <c r="F133" s="204">
        <v>6</v>
      </c>
      <c r="G133" s="847"/>
      <c r="H133" s="847"/>
      <c r="I133" s="847"/>
      <c r="J133" s="847"/>
      <c r="K133" s="847"/>
      <c r="L133" s="847"/>
      <c r="M133" s="847"/>
      <c r="N133" s="847"/>
      <c r="O133" s="847"/>
      <c r="P133" s="847"/>
      <c r="Q133" s="847"/>
      <c r="R133" s="847"/>
      <c r="S133" s="847"/>
      <c r="T133" s="847"/>
      <c r="U133" s="614"/>
    </row>
    <row r="134" spans="1:21" s="81" customFormat="1" ht="15.75" x14ac:dyDescent="0.2">
      <c r="A134" s="282" t="s">
        <v>472</v>
      </c>
      <c r="B134" s="84" t="s">
        <v>471</v>
      </c>
      <c r="C134" s="842"/>
      <c r="D134" s="734"/>
      <c r="E134" s="281">
        <v>786309224070</v>
      </c>
      <c r="F134" s="204">
        <v>6</v>
      </c>
      <c r="G134" s="847"/>
      <c r="H134" s="847"/>
      <c r="I134" s="847"/>
      <c r="J134" s="847"/>
      <c r="K134" s="847"/>
      <c r="L134" s="847"/>
      <c r="M134" s="847"/>
      <c r="N134" s="847"/>
      <c r="O134" s="847"/>
      <c r="P134" s="847"/>
      <c r="Q134" s="847"/>
      <c r="R134" s="847"/>
      <c r="S134" s="847"/>
      <c r="T134" s="847"/>
      <c r="U134" s="614"/>
    </row>
    <row r="135" spans="1:21" s="81" customFormat="1" ht="15.75" x14ac:dyDescent="0.2">
      <c r="A135" s="282" t="s">
        <v>470</v>
      </c>
      <c r="B135" s="84" t="s">
        <v>469</v>
      </c>
      <c r="C135" s="842"/>
      <c r="D135" s="734"/>
      <c r="E135" s="281">
        <v>786309224070</v>
      </c>
      <c r="F135" s="204">
        <v>6</v>
      </c>
      <c r="G135" s="847"/>
      <c r="H135" s="847"/>
      <c r="I135" s="847"/>
      <c r="J135" s="847"/>
      <c r="K135" s="847"/>
      <c r="L135" s="847"/>
      <c r="M135" s="847"/>
      <c r="N135" s="847"/>
      <c r="O135" s="847"/>
      <c r="P135" s="847"/>
      <c r="Q135" s="847"/>
      <c r="R135" s="847"/>
      <c r="S135" s="847"/>
      <c r="T135" s="847"/>
      <c r="U135" s="614"/>
    </row>
    <row r="136" spans="1:21" s="81" customFormat="1" ht="15.75" x14ac:dyDescent="0.2">
      <c r="A136" s="282" t="s">
        <v>468</v>
      </c>
      <c r="B136" s="84" t="s">
        <v>1016</v>
      </c>
      <c r="C136" s="842"/>
      <c r="D136" s="734"/>
      <c r="E136" s="281">
        <v>786309224070</v>
      </c>
      <c r="F136" s="204">
        <v>6</v>
      </c>
      <c r="G136" s="847"/>
      <c r="H136" s="847"/>
      <c r="I136" s="847"/>
      <c r="J136" s="847"/>
      <c r="K136" s="847"/>
      <c r="L136" s="847"/>
      <c r="M136" s="847"/>
      <c r="N136" s="847"/>
      <c r="O136" s="847"/>
      <c r="P136" s="847"/>
      <c r="Q136" s="847"/>
      <c r="R136" s="847"/>
      <c r="S136" s="847"/>
      <c r="T136" s="847"/>
      <c r="U136" s="614"/>
    </row>
    <row r="137" spans="1:21" s="81" customFormat="1" ht="15.75" x14ac:dyDescent="0.2">
      <c r="A137" s="282" t="s">
        <v>466</v>
      </c>
      <c r="B137" s="84" t="s">
        <v>465</v>
      </c>
      <c r="C137" s="770"/>
      <c r="D137" s="734"/>
      <c r="E137" s="281">
        <v>786309224070</v>
      </c>
      <c r="F137" s="204">
        <v>6</v>
      </c>
      <c r="G137" s="847"/>
      <c r="H137" s="847"/>
      <c r="I137" s="847"/>
      <c r="J137" s="847"/>
      <c r="K137" s="847"/>
      <c r="L137" s="847"/>
      <c r="M137" s="847"/>
      <c r="N137" s="847"/>
      <c r="O137" s="847"/>
      <c r="P137" s="847"/>
      <c r="Q137" s="847"/>
      <c r="R137" s="847"/>
      <c r="S137" s="847"/>
      <c r="T137" s="847"/>
      <c r="U137" s="614"/>
    </row>
    <row r="138" spans="1:21" s="11" customFormat="1" ht="70.5" customHeight="1" x14ac:dyDescent="0.2">
      <c r="A138" s="59" t="s">
        <v>1015</v>
      </c>
      <c r="B138" s="59" t="s">
        <v>1014</v>
      </c>
      <c r="C138" s="769"/>
      <c r="D138" s="734" t="s">
        <v>502</v>
      </c>
      <c r="E138" s="141" t="s">
        <v>1013</v>
      </c>
      <c r="F138" s="140">
        <v>36</v>
      </c>
      <c r="G138" s="198">
        <v>36</v>
      </c>
      <c r="H138" s="56">
        <v>6</v>
      </c>
      <c r="I138" s="56">
        <v>6.375</v>
      </c>
      <c r="J138" s="56">
        <v>14</v>
      </c>
      <c r="K138" s="56">
        <v>14.5</v>
      </c>
      <c r="L138" s="56">
        <f>(K138*J138*I138)/1728</f>
        <v>0.74891493055555558</v>
      </c>
      <c r="M138" s="56">
        <v>5</v>
      </c>
      <c r="N138" s="56">
        <v>13.25</v>
      </c>
      <c r="O138" s="56">
        <v>5.5</v>
      </c>
      <c r="P138" s="56">
        <v>14</v>
      </c>
      <c r="Q138" s="56">
        <f>(P138*O138*N138)/1728</f>
        <v>0.59042245370370372</v>
      </c>
      <c r="R138" s="163" t="s">
        <v>23</v>
      </c>
      <c r="S138" s="72">
        <v>1.4</v>
      </c>
      <c r="T138" s="72">
        <f>S138*F138</f>
        <v>50.4</v>
      </c>
      <c r="U138" s="614"/>
    </row>
    <row r="139" spans="1:21" s="81" customFormat="1" ht="14.25" customHeight="1" x14ac:dyDescent="0.2">
      <c r="A139" s="282" t="s">
        <v>460</v>
      </c>
      <c r="B139" s="84" t="s">
        <v>459</v>
      </c>
      <c r="C139" s="842"/>
      <c r="D139" s="734"/>
      <c r="E139" s="281">
        <v>786309224094</v>
      </c>
      <c r="F139" s="204">
        <v>6</v>
      </c>
      <c r="G139" s="847"/>
      <c r="H139" s="847"/>
      <c r="I139" s="847"/>
      <c r="J139" s="847"/>
      <c r="K139" s="847"/>
      <c r="L139" s="847"/>
      <c r="M139" s="847"/>
      <c r="N139" s="847"/>
      <c r="O139" s="847"/>
      <c r="P139" s="847"/>
      <c r="Q139" s="847"/>
      <c r="R139" s="847"/>
      <c r="S139" s="847"/>
      <c r="T139" s="847"/>
      <c r="U139" s="614"/>
    </row>
    <row r="140" spans="1:21" s="81" customFormat="1" ht="14.25" customHeight="1" x14ac:dyDescent="0.2">
      <c r="A140" s="282" t="s">
        <v>457</v>
      </c>
      <c r="B140" s="84" t="s">
        <v>456</v>
      </c>
      <c r="C140" s="842"/>
      <c r="D140" s="734"/>
      <c r="E140" s="281">
        <v>786309224094</v>
      </c>
      <c r="F140" s="204">
        <v>6</v>
      </c>
      <c r="G140" s="847"/>
      <c r="H140" s="847"/>
      <c r="I140" s="847"/>
      <c r="J140" s="847"/>
      <c r="K140" s="847"/>
      <c r="L140" s="847"/>
      <c r="M140" s="847"/>
      <c r="N140" s="847"/>
      <c r="O140" s="847"/>
      <c r="P140" s="847"/>
      <c r="Q140" s="847"/>
      <c r="R140" s="847"/>
      <c r="S140" s="847"/>
      <c r="T140" s="847"/>
      <c r="U140" s="614"/>
    </row>
    <row r="141" spans="1:21" s="81" customFormat="1" ht="14.25" customHeight="1" x14ac:dyDescent="0.2">
      <c r="A141" s="282" t="s">
        <v>455</v>
      </c>
      <c r="B141" s="84" t="s">
        <v>454</v>
      </c>
      <c r="C141" s="842"/>
      <c r="D141" s="734"/>
      <c r="E141" s="281">
        <v>786309224094</v>
      </c>
      <c r="F141" s="204">
        <v>6</v>
      </c>
      <c r="G141" s="847"/>
      <c r="H141" s="847"/>
      <c r="I141" s="847"/>
      <c r="J141" s="847"/>
      <c r="K141" s="847"/>
      <c r="L141" s="847"/>
      <c r="M141" s="847"/>
      <c r="N141" s="847"/>
      <c r="O141" s="847"/>
      <c r="P141" s="847"/>
      <c r="Q141" s="847"/>
      <c r="R141" s="847"/>
      <c r="S141" s="847"/>
      <c r="T141" s="847"/>
      <c r="U141" s="614"/>
    </row>
    <row r="142" spans="1:21" s="81" customFormat="1" ht="14.25" customHeight="1" x14ac:dyDescent="0.2">
      <c r="A142" s="282" t="s">
        <v>453</v>
      </c>
      <c r="B142" s="84" t="s">
        <v>452</v>
      </c>
      <c r="C142" s="842"/>
      <c r="D142" s="734"/>
      <c r="E142" s="281">
        <v>786309224094</v>
      </c>
      <c r="F142" s="204">
        <v>6</v>
      </c>
      <c r="G142" s="847"/>
      <c r="H142" s="847"/>
      <c r="I142" s="847"/>
      <c r="J142" s="847"/>
      <c r="K142" s="847"/>
      <c r="L142" s="847"/>
      <c r="M142" s="847"/>
      <c r="N142" s="847"/>
      <c r="O142" s="847"/>
      <c r="P142" s="847"/>
      <c r="Q142" s="847"/>
      <c r="R142" s="847"/>
      <c r="S142" s="847"/>
      <c r="T142" s="847"/>
      <c r="U142" s="614"/>
    </row>
    <row r="143" spans="1:21" s="81" customFormat="1" ht="14.25" customHeight="1" x14ac:dyDescent="0.2">
      <c r="A143" s="282" t="s">
        <v>451</v>
      </c>
      <c r="B143" s="84" t="s">
        <v>450</v>
      </c>
      <c r="C143" s="842"/>
      <c r="D143" s="734"/>
      <c r="E143" s="281">
        <v>786309224094</v>
      </c>
      <c r="F143" s="204">
        <v>6</v>
      </c>
      <c r="G143" s="847"/>
      <c r="H143" s="847"/>
      <c r="I143" s="847"/>
      <c r="J143" s="847"/>
      <c r="K143" s="847"/>
      <c r="L143" s="847"/>
      <c r="M143" s="847"/>
      <c r="N143" s="847"/>
      <c r="O143" s="847"/>
      <c r="P143" s="847"/>
      <c r="Q143" s="847"/>
      <c r="R143" s="847"/>
      <c r="S143" s="847"/>
      <c r="T143" s="847"/>
      <c r="U143" s="614"/>
    </row>
    <row r="144" spans="1:21" s="81" customFormat="1" ht="14.25" customHeight="1" x14ac:dyDescent="0.2">
      <c r="A144" s="282" t="s">
        <v>449</v>
      </c>
      <c r="B144" s="84" t="s">
        <v>448</v>
      </c>
      <c r="C144" s="770"/>
      <c r="D144" s="734"/>
      <c r="E144" s="281">
        <v>786309224094</v>
      </c>
      <c r="F144" s="204">
        <v>6</v>
      </c>
      <c r="G144" s="847"/>
      <c r="H144" s="847"/>
      <c r="I144" s="847"/>
      <c r="J144" s="847"/>
      <c r="K144" s="847"/>
      <c r="L144" s="847"/>
      <c r="M144" s="847"/>
      <c r="N144" s="847"/>
      <c r="O144" s="847"/>
      <c r="P144" s="847"/>
      <c r="Q144" s="847"/>
      <c r="R144" s="847"/>
      <c r="S144" s="847"/>
      <c r="T144" s="847"/>
      <c r="U144" s="614"/>
    </row>
    <row r="145" spans="1:21" ht="70.5" customHeight="1" x14ac:dyDescent="0.2">
      <c r="A145" s="59" t="s">
        <v>1012</v>
      </c>
      <c r="B145" s="59" t="s">
        <v>1011</v>
      </c>
      <c r="C145" s="769"/>
      <c r="D145" s="734" t="s">
        <v>497</v>
      </c>
      <c r="E145" s="141" t="s">
        <v>1010</v>
      </c>
      <c r="F145" s="140">
        <v>24</v>
      </c>
      <c r="G145" s="198">
        <v>24</v>
      </c>
      <c r="H145" s="56">
        <v>8.4</v>
      </c>
      <c r="I145" s="56">
        <v>12.75</v>
      </c>
      <c r="J145" s="56">
        <v>11</v>
      </c>
      <c r="K145" s="56">
        <v>10.5</v>
      </c>
      <c r="L145" s="56">
        <f>(K145*J145*I145)/1728</f>
        <v>0.85221354166666663</v>
      </c>
      <c r="M145" s="56">
        <v>7.6</v>
      </c>
      <c r="N145" s="56">
        <v>11.25</v>
      </c>
      <c r="O145" s="56">
        <v>9.75</v>
      </c>
      <c r="P145" s="56">
        <v>9.75</v>
      </c>
      <c r="Q145" s="56">
        <f>(P145*O145*N145)/1728</f>
        <v>0.618896484375</v>
      </c>
      <c r="R145" s="163" t="s">
        <v>23</v>
      </c>
      <c r="S145" s="72">
        <v>1.68</v>
      </c>
      <c r="T145" s="72">
        <f>S145*F145</f>
        <v>40.32</v>
      </c>
      <c r="U145" s="614"/>
    </row>
    <row r="146" spans="1:21" ht="15.75" x14ac:dyDescent="0.2">
      <c r="A146" s="282" t="s">
        <v>491</v>
      </c>
      <c r="B146" s="84" t="s">
        <v>490</v>
      </c>
      <c r="C146" s="842"/>
      <c r="D146" s="734"/>
      <c r="E146" s="281">
        <v>786309212275</v>
      </c>
      <c r="F146" s="204">
        <v>4</v>
      </c>
      <c r="G146" s="847"/>
      <c r="H146" s="847"/>
      <c r="I146" s="847"/>
      <c r="J146" s="847"/>
      <c r="K146" s="847"/>
      <c r="L146" s="847"/>
      <c r="M146" s="847"/>
      <c r="N146" s="847"/>
      <c r="O146" s="847"/>
      <c r="P146" s="847"/>
      <c r="Q146" s="847"/>
      <c r="R146" s="847"/>
      <c r="S146" s="847"/>
      <c r="T146" s="847"/>
      <c r="U146" s="614"/>
    </row>
    <row r="147" spans="1:21" ht="15.75" x14ac:dyDescent="0.2">
      <c r="A147" s="282" t="s">
        <v>489</v>
      </c>
      <c r="B147" s="84" t="s">
        <v>488</v>
      </c>
      <c r="C147" s="842"/>
      <c r="D147" s="734"/>
      <c r="E147" s="281">
        <v>786309212275</v>
      </c>
      <c r="F147" s="204">
        <v>4</v>
      </c>
      <c r="G147" s="847"/>
      <c r="H147" s="847"/>
      <c r="I147" s="847"/>
      <c r="J147" s="847"/>
      <c r="K147" s="847"/>
      <c r="L147" s="847"/>
      <c r="M147" s="847"/>
      <c r="N147" s="847"/>
      <c r="O147" s="847"/>
      <c r="P147" s="847"/>
      <c r="Q147" s="847"/>
      <c r="R147" s="847"/>
      <c r="S147" s="847"/>
      <c r="T147" s="847"/>
      <c r="U147" s="614"/>
    </row>
    <row r="148" spans="1:21" ht="15.75" x14ac:dyDescent="0.2">
      <c r="A148" s="282" t="s">
        <v>487</v>
      </c>
      <c r="B148" s="84" t="s">
        <v>486</v>
      </c>
      <c r="C148" s="842"/>
      <c r="D148" s="734"/>
      <c r="E148" s="281">
        <v>786309212275</v>
      </c>
      <c r="F148" s="204">
        <v>4</v>
      </c>
      <c r="G148" s="847"/>
      <c r="H148" s="847"/>
      <c r="I148" s="847"/>
      <c r="J148" s="847"/>
      <c r="K148" s="847"/>
      <c r="L148" s="847"/>
      <c r="M148" s="847"/>
      <c r="N148" s="847"/>
      <c r="O148" s="847"/>
      <c r="P148" s="847"/>
      <c r="Q148" s="847"/>
      <c r="R148" s="847"/>
      <c r="S148" s="847"/>
      <c r="T148" s="847"/>
      <c r="U148" s="614"/>
    </row>
    <row r="149" spans="1:21" ht="15" customHeight="1" x14ac:dyDescent="0.2">
      <c r="A149" s="282" t="s">
        <v>485</v>
      </c>
      <c r="B149" s="84" t="s">
        <v>484</v>
      </c>
      <c r="C149" s="842"/>
      <c r="D149" s="734"/>
      <c r="E149" s="281">
        <v>786309212275</v>
      </c>
      <c r="F149" s="204">
        <v>4</v>
      </c>
      <c r="G149" s="847"/>
      <c r="H149" s="847"/>
      <c r="I149" s="847"/>
      <c r="J149" s="847"/>
      <c r="K149" s="847"/>
      <c r="L149" s="847"/>
      <c r="M149" s="847"/>
      <c r="N149" s="847"/>
      <c r="O149" s="847"/>
      <c r="P149" s="847"/>
      <c r="Q149" s="847"/>
      <c r="R149" s="847"/>
      <c r="S149" s="847"/>
      <c r="T149" s="847"/>
      <c r="U149" s="614"/>
    </row>
    <row r="150" spans="1:21" ht="15" customHeight="1" x14ac:dyDescent="0.2">
      <c r="A150" s="282" t="s">
        <v>483</v>
      </c>
      <c r="B150" s="84" t="s">
        <v>482</v>
      </c>
      <c r="C150" s="842"/>
      <c r="D150" s="734"/>
      <c r="E150" s="281">
        <v>786309212275</v>
      </c>
      <c r="F150" s="204">
        <v>4</v>
      </c>
      <c r="G150" s="847"/>
      <c r="H150" s="847"/>
      <c r="I150" s="847"/>
      <c r="J150" s="847"/>
      <c r="K150" s="847"/>
      <c r="L150" s="847"/>
      <c r="M150" s="847"/>
      <c r="N150" s="847"/>
      <c r="O150" s="847"/>
      <c r="P150" s="847"/>
      <c r="Q150" s="847"/>
      <c r="R150" s="847"/>
      <c r="S150" s="847"/>
      <c r="T150" s="847"/>
      <c r="U150" s="614"/>
    </row>
    <row r="151" spans="1:21" ht="15" customHeight="1" x14ac:dyDescent="0.2">
      <c r="A151" s="282" t="s">
        <v>481</v>
      </c>
      <c r="B151" s="84" t="s">
        <v>480</v>
      </c>
      <c r="C151" s="770"/>
      <c r="D151" s="734"/>
      <c r="E151" s="281">
        <v>786309212275</v>
      </c>
      <c r="F151" s="204">
        <v>4</v>
      </c>
      <c r="G151" s="847"/>
      <c r="H151" s="847"/>
      <c r="I151" s="847"/>
      <c r="J151" s="847"/>
      <c r="K151" s="847"/>
      <c r="L151" s="847"/>
      <c r="M151" s="847"/>
      <c r="N151" s="847"/>
      <c r="O151" s="847"/>
      <c r="P151" s="847"/>
      <c r="Q151" s="847"/>
      <c r="R151" s="847"/>
      <c r="S151" s="847"/>
      <c r="T151" s="847"/>
      <c r="U151" s="614"/>
    </row>
    <row r="152" spans="1:21" x14ac:dyDescent="0.2">
      <c r="C152" s="845"/>
    </row>
    <row r="153" spans="1:21" x14ac:dyDescent="0.2">
      <c r="C153" s="845"/>
    </row>
    <row r="154" spans="1:21" x14ac:dyDescent="0.2">
      <c r="C154" s="845"/>
    </row>
    <row r="155" spans="1:21" x14ac:dyDescent="0.2">
      <c r="C155" s="845"/>
    </row>
    <row r="156" spans="1:21" x14ac:dyDescent="0.2">
      <c r="C156" s="845"/>
    </row>
    <row r="157" spans="1:21" x14ac:dyDescent="0.2">
      <c r="C157" s="845"/>
    </row>
    <row r="158" spans="1:21" x14ac:dyDescent="0.2">
      <c r="C158" s="845"/>
    </row>
    <row r="159" spans="1:21" x14ac:dyDescent="0.2">
      <c r="C159" s="279"/>
    </row>
    <row r="160" spans="1:21" x14ac:dyDescent="0.2">
      <c r="C160" s="279"/>
    </row>
    <row r="161" spans="3:3" x14ac:dyDescent="0.2">
      <c r="C161" s="279"/>
    </row>
    <row r="162" spans="3:3" ht="15.75" x14ac:dyDescent="0.25">
      <c r="C162" s="280"/>
    </row>
    <row r="163" spans="3:3" x14ac:dyDescent="0.2">
      <c r="C163" s="844"/>
    </row>
    <row r="164" spans="3:3" x14ac:dyDescent="0.2">
      <c r="C164" s="844"/>
    </row>
    <row r="165" spans="3:3" x14ac:dyDescent="0.2">
      <c r="C165" s="844"/>
    </row>
    <row r="166" spans="3:3" x14ac:dyDescent="0.2">
      <c r="C166" s="844"/>
    </row>
    <row r="167" spans="3:3" x14ac:dyDescent="0.2">
      <c r="C167" s="844"/>
    </row>
    <row r="168" spans="3:3" x14ac:dyDescent="0.2">
      <c r="C168" s="844"/>
    </row>
    <row r="169" spans="3:3" x14ac:dyDescent="0.2">
      <c r="C169" s="844"/>
    </row>
    <row r="170" spans="3:3" x14ac:dyDescent="0.2">
      <c r="C170" s="844"/>
    </row>
    <row r="171" spans="3:3" x14ac:dyDescent="0.2">
      <c r="C171" s="844"/>
    </row>
    <row r="172" spans="3:3" x14ac:dyDescent="0.2">
      <c r="C172" s="844"/>
    </row>
    <row r="173" spans="3:3" x14ac:dyDescent="0.2">
      <c r="C173" s="844"/>
    </row>
    <row r="174" spans="3:3" x14ac:dyDescent="0.2">
      <c r="C174" s="844"/>
    </row>
    <row r="175" spans="3:3" x14ac:dyDescent="0.2">
      <c r="C175" s="844"/>
    </row>
    <row r="176" spans="3:3" x14ac:dyDescent="0.2">
      <c r="C176" s="844"/>
    </row>
    <row r="177" spans="3:3" x14ac:dyDescent="0.2">
      <c r="C177" s="844"/>
    </row>
    <row r="178" spans="3:3" x14ac:dyDescent="0.2">
      <c r="C178" s="844"/>
    </row>
    <row r="179" spans="3:3" x14ac:dyDescent="0.2">
      <c r="C179" s="844"/>
    </row>
    <row r="180" spans="3:3" x14ac:dyDescent="0.2">
      <c r="C180" s="279"/>
    </row>
    <row r="181" spans="3:3" x14ac:dyDescent="0.2">
      <c r="C181" s="279"/>
    </row>
    <row r="182" spans="3:3" x14ac:dyDescent="0.2">
      <c r="C182" s="279"/>
    </row>
    <row r="183" spans="3:3" ht="15.75" x14ac:dyDescent="0.25">
      <c r="C183" s="280"/>
    </row>
    <row r="184" spans="3:3" x14ac:dyDescent="0.2">
      <c r="C184" s="844"/>
    </row>
    <row r="185" spans="3:3" x14ac:dyDescent="0.2">
      <c r="C185" s="844"/>
    </row>
    <row r="186" spans="3:3" x14ac:dyDescent="0.2">
      <c r="C186" s="844"/>
    </row>
    <row r="187" spans="3:3" x14ac:dyDescent="0.2">
      <c r="C187" s="279"/>
    </row>
    <row r="188" spans="3:3" x14ac:dyDescent="0.2">
      <c r="C188" s="279"/>
    </row>
    <row r="189" spans="3:3" x14ac:dyDescent="0.2">
      <c r="C189" s="279"/>
    </row>
    <row r="190" spans="3:3" x14ac:dyDescent="0.2">
      <c r="C190" s="279"/>
    </row>
    <row r="191" spans="3:3" x14ac:dyDescent="0.2">
      <c r="C191" s="279"/>
    </row>
    <row r="192" spans="3:3" x14ac:dyDescent="0.2">
      <c r="C192" s="279"/>
    </row>
    <row r="193" spans="3:3" x14ac:dyDescent="0.2">
      <c r="C193" s="279"/>
    </row>
  </sheetData>
  <mergeCells count="88">
    <mergeCell ref="H122:L122"/>
    <mergeCell ref="M122:Q122"/>
    <mergeCell ref="S122:T122"/>
    <mergeCell ref="C101:C107"/>
    <mergeCell ref="D101:D107"/>
    <mergeCell ref="G102:T107"/>
    <mergeCell ref="C108:C114"/>
    <mergeCell ref="D108:D114"/>
    <mergeCell ref="G109:T114"/>
    <mergeCell ref="G116:T121"/>
    <mergeCell ref="A99:G99"/>
    <mergeCell ref="H99:L99"/>
    <mergeCell ref="M99:Q99"/>
    <mergeCell ref="S99:T99"/>
    <mergeCell ref="D115:D121"/>
    <mergeCell ref="G125:T130"/>
    <mergeCell ref="C124:C130"/>
    <mergeCell ref="D124:D130"/>
    <mergeCell ref="C138:C144"/>
    <mergeCell ref="G139:T144"/>
    <mergeCell ref="D131:D137"/>
    <mergeCell ref="D138:D144"/>
    <mergeCell ref="G146:T151"/>
    <mergeCell ref="C167:C171"/>
    <mergeCell ref="C131:C137"/>
    <mergeCell ref="C163:C166"/>
    <mergeCell ref="C154:C158"/>
    <mergeCell ref="C145:C151"/>
    <mergeCell ref="G132:T137"/>
    <mergeCell ref="G84:T89"/>
    <mergeCell ref="G91:T96"/>
    <mergeCell ref="D83:D89"/>
    <mergeCell ref="D90:D96"/>
    <mergeCell ref="A97:T98"/>
    <mergeCell ref="C90:C96"/>
    <mergeCell ref="C184:C186"/>
    <mergeCell ref="D16:D22"/>
    <mergeCell ref="D23:D29"/>
    <mergeCell ref="D30:D36"/>
    <mergeCell ref="D37:D43"/>
    <mergeCell ref="D74:D80"/>
    <mergeCell ref="C152:C153"/>
    <mergeCell ref="C67:C73"/>
    <mergeCell ref="C74:C80"/>
    <mergeCell ref="C83:C89"/>
    <mergeCell ref="D145:D151"/>
    <mergeCell ref="C177:C179"/>
    <mergeCell ref="C172:C176"/>
    <mergeCell ref="C115:C121"/>
    <mergeCell ref="A122:G122"/>
    <mergeCell ref="D67:D73"/>
    <mergeCell ref="A2:T2"/>
    <mergeCell ref="A3:T3"/>
    <mergeCell ref="A4:T4"/>
    <mergeCell ref="A5:T5"/>
    <mergeCell ref="A10:E10"/>
    <mergeCell ref="C60:C66"/>
    <mergeCell ref="G17:T22"/>
    <mergeCell ref="A12:T13"/>
    <mergeCell ref="A14:G14"/>
    <mergeCell ref="H14:L14"/>
    <mergeCell ref="M14:Q14"/>
    <mergeCell ref="C16:C22"/>
    <mergeCell ref="S14:T14"/>
    <mergeCell ref="S44:T44"/>
    <mergeCell ref="C53:C59"/>
    <mergeCell ref="D53:D59"/>
    <mergeCell ref="G47:T52"/>
    <mergeCell ref="C23:C29"/>
    <mergeCell ref="C30:C36"/>
    <mergeCell ref="C37:C43"/>
    <mergeCell ref="C46:C52"/>
    <mergeCell ref="G24:T29"/>
    <mergeCell ref="G31:T36"/>
    <mergeCell ref="G38:T43"/>
    <mergeCell ref="H81:L81"/>
    <mergeCell ref="M81:Q81"/>
    <mergeCell ref="S81:T81"/>
    <mergeCell ref="G54:T59"/>
    <mergeCell ref="G68:T73"/>
    <mergeCell ref="G75:T80"/>
    <mergeCell ref="A81:G81"/>
    <mergeCell ref="D60:D66"/>
    <mergeCell ref="G61:T66"/>
    <mergeCell ref="A44:G44"/>
    <mergeCell ref="M44:Q44"/>
    <mergeCell ref="H44:L44"/>
    <mergeCell ref="D46:D52"/>
  </mergeCells>
  <dataValidations count="1">
    <dataValidation type="textLength" allowBlank="1" showInputMessage="1" showErrorMessage="1" sqref="C184 B81:B88 C167 C163 C154 C172 C177 B16 B23 B30 B37 B44:B46 B53 B60 B67 B131:B151 B90 B74 B115:B124 B97:B101 B108" xr:uid="{2BF43CAF-6239-4781-AFB5-CAA82A7C041F}">
      <formula1>1</formula1>
      <formula2>30</formula2>
    </dataValidation>
  </dataValidations>
  <printOptions horizontalCentered="1"/>
  <pageMargins left="0.25" right="0.25" top="0.75" bottom="0.75" header="0.3" footer="0.3"/>
  <pageSetup scale="50" fitToHeight="0" orientation="landscape" r:id="rId1"/>
  <headerFooter alignWithMargins="0">
    <oddFooter>&amp;LPricing Valid Thru 8/31/2024&amp;C&amp;P of &amp;N&amp;RAll Information is Subject to Change</oddFooter>
  </headerFooter>
  <rowBreaks count="3" manualBreakCount="3">
    <brk id="43" max="23" man="1"/>
    <brk id="80" max="23" man="1"/>
    <brk id="114" max="2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96920-2CF8-43FD-AB8D-2673A2C686EF}">
  <sheetPr>
    <pageSetUpPr fitToPage="1"/>
  </sheetPr>
  <dimension ref="A1:U93"/>
  <sheetViews>
    <sheetView view="pageBreakPreview" zoomScale="80" zoomScaleNormal="50" zoomScaleSheetLayoutView="80" workbookViewId="0">
      <selection activeCell="E18" sqref="E18"/>
    </sheetView>
  </sheetViews>
  <sheetFormatPr defaultColWidth="27.7109375" defaultRowHeight="15" x14ac:dyDescent="0.2"/>
  <cols>
    <col min="1" max="1" width="19.85546875" style="158" bestFit="1" customWidth="1"/>
    <col min="2" max="2" width="60.140625" style="151" customWidth="1"/>
    <col min="3" max="3" width="27" style="151" customWidth="1"/>
    <col min="4" max="4" width="23.42578125" style="155" bestFit="1" customWidth="1"/>
    <col min="5" max="5" width="28.28515625" style="157" bestFit="1" customWidth="1"/>
    <col min="6" max="10" width="6.85546875" style="155" customWidth="1"/>
    <col min="11" max="14" width="6.85546875" style="156" customWidth="1"/>
    <col min="15" max="15" width="6.85546875" style="155" customWidth="1"/>
    <col min="16" max="17" width="6.85546875" style="154" customWidth="1"/>
    <col min="18" max="18" width="9.7109375" style="306" bestFit="1" customWidth="1"/>
    <col min="19" max="20" width="13" style="305" customWidth="1"/>
    <col min="21" max="21" width="9.140625" style="151" customWidth="1"/>
    <col min="22" max="16384" width="27.7109375" style="151"/>
  </cols>
  <sheetData>
    <row r="1" spans="1:21" ht="12.75" customHeight="1" x14ac:dyDescent="0.3">
      <c r="A1" s="243"/>
      <c r="B1" s="241"/>
      <c r="C1" s="241"/>
      <c r="D1" s="241"/>
      <c r="E1" s="242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345"/>
      <c r="S1" s="344"/>
      <c r="T1" s="344"/>
    </row>
    <row r="2" spans="1:21" s="238" customFormat="1" ht="23.25" customHeight="1" x14ac:dyDescent="0.35">
      <c r="A2" s="763" t="s">
        <v>175</v>
      </c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  <c r="Q2" s="879"/>
      <c r="R2" s="879"/>
      <c r="S2" s="879"/>
      <c r="T2" s="879"/>
    </row>
    <row r="3" spans="1:21" s="238" customFormat="1" ht="23.25" customHeight="1" x14ac:dyDescent="0.35">
      <c r="A3" s="763" t="s">
        <v>1009</v>
      </c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  <c r="R3" s="879"/>
      <c r="S3" s="879"/>
      <c r="T3" s="879"/>
    </row>
    <row r="4" spans="1:21" s="238" customFormat="1" ht="60" customHeight="1" x14ac:dyDescent="0.35">
      <c r="A4" s="727" t="s">
        <v>1278</v>
      </c>
      <c r="B4" s="728"/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8"/>
      <c r="N4" s="728"/>
      <c r="O4" s="728"/>
      <c r="P4" s="728"/>
      <c r="Q4" s="728"/>
      <c r="R4" s="728"/>
      <c r="S4" s="728"/>
      <c r="T4" s="728"/>
    </row>
    <row r="5" spans="1:21" s="238" customFormat="1" ht="23.25" customHeight="1" x14ac:dyDescent="0.35">
      <c r="A5" s="727" t="s">
        <v>22</v>
      </c>
      <c r="B5" s="728"/>
      <c r="C5" s="728"/>
      <c r="D5" s="728"/>
      <c r="E5" s="728"/>
      <c r="F5" s="728"/>
      <c r="G5" s="728"/>
      <c r="H5" s="728"/>
      <c r="I5" s="728"/>
      <c r="J5" s="728"/>
      <c r="K5" s="728"/>
      <c r="L5" s="728"/>
      <c r="M5" s="728"/>
      <c r="N5" s="728"/>
      <c r="O5" s="728"/>
      <c r="P5" s="728"/>
      <c r="Q5" s="728"/>
      <c r="R5" s="728"/>
      <c r="S5" s="728"/>
      <c r="T5" s="728"/>
    </row>
    <row r="6" spans="1:21" ht="12.75" customHeight="1" x14ac:dyDescent="0.2">
      <c r="A6" s="224" t="s">
        <v>0</v>
      </c>
      <c r="B6" s="338"/>
      <c r="C6" s="338"/>
      <c r="D6" s="184"/>
      <c r="E6" s="337"/>
      <c r="F6" s="342"/>
      <c r="G6" s="341"/>
      <c r="H6" s="341"/>
      <c r="I6" s="341"/>
      <c r="J6" s="341"/>
      <c r="K6" s="341"/>
      <c r="L6" s="343"/>
      <c r="M6" s="341"/>
      <c r="N6" s="155"/>
      <c r="P6" s="339"/>
    </row>
    <row r="7" spans="1:21" ht="12.75" customHeight="1" x14ac:dyDescent="0.2">
      <c r="A7" s="224" t="s">
        <v>1</v>
      </c>
      <c r="B7" s="338"/>
      <c r="C7" s="338"/>
      <c r="D7" s="184"/>
      <c r="E7" s="337"/>
      <c r="F7" s="342"/>
      <c r="G7" s="335"/>
      <c r="H7" s="335"/>
      <c r="I7" s="335"/>
      <c r="J7" s="335"/>
      <c r="K7" s="335"/>
      <c r="L7" s="336"/>
      <c r="M7" s="341"/>
      <c r="N7" s="155"/>
      <c r="O7" s="340"/>
      <c r="P7" s="339"/>
    </row>
    <row r="8" spans="1:21" ht="12.75" customHeight="1" x14ac:dyDescent="0.2">
      <c r="A8" s="224" t="s">
        <v>3</v>
      </c>
      <c r="B8" s="338"/>
      <c r="C8" s="338"/>
      <c r="D8" s="184"/>
      <c r="E8" s="337"/>
      <c r="F8" s="184"/>
      <c r="K8" s="335"/>
      <c r="L8" s="336"/>
      <c r="M8" s="335"/>
      <c r="N8" s="155"/>
      <c r="O8" s="334"/>
    </row>
    <row r="9" spans="1:21" s="216" customFormat="1" ht="12.75" customHeight="1" x14ac:dyDescent="0.15">
      <c r="A9" s="224" t="s">
        <v>2</v>
      </c>
      <c r="D9" s="333"/>
      <c r="E9" s="332"/>
      <c r="F9" s="184"/>
      <c r="G9" s="158"/>
      <c r="H9" s="331"/>
      <c r="I9" s="331"/>
      <c r="J9" s="331"/>
      <c r="K9" s="331"/>
      <c r="L9" s="331"/>
      <c r="M9" s="331"/>
      <c r="N9" s="331"/>
      <c r="O9" s="331"/>
      <c r="P9" s="154"/>
      <c r="Q9" s="154"/>
      <c r="R9" s="330"/>
      <c r="S9" s="329"/>
      <c r="T9" s="329"/>
    </row>
    <row r="10" spans="1:21" s="191" customFormat="1" ht="15.75" x14ac:dyDescent="0.2">
      <c r="A10" s="766"/>
      <c r="B10" s="880"/>
      <c r="C10" s="880"/>
      <c r="D10" s="880"/>
      <c r="E10" s="880"/>
      <c r="F10" s="184"/>
      <c r="G10" s="184"/>
      <c r="H10" s="184"/>
      <c r="I10" s="184"/>
      <c r="J10" s="184"/>
      <c r="K10" s="327"/>
      <c r="L10" s="327"/>
      <c r="M10" s="327"/>
      <c r="N10" s="327"/>
      <c r="O10" s="326"/>
      <c r="P10" s="154"/>
      <c r="Q10" s="154"/>
      <c r="R10" s="325"/>
      <c r="S10" s="324"/>
      <c r="T10" s="324"/>
    </row>
    <row r="11" spans="1:21" s="191" customFormat="1" ht="16.5" thickBot="1" x14ac:dyDescent="0.25">
      <c r="A11" s="215"/>
      <c r="B11" s="328"/>
      <c r="C11" s="328"/>
      <c r="D11" s="328"/>
      <c r="E11" s="328"/>
      <c r="F11" s="184"/>
      <c r="G11" s="184"/>
      <c r="H11" s="184"/>
      <c r="I11" s="184"/>
      <c r="J11" s="184"/>
      <c r="K11" s="327"/>
      <c r="L11" s="327"/>
      <c r="M11" s="327"/>
      <c r="N11" s="327"/>
      <c r="O11" s="326"/>
      <c r="P11" s="154"/>
      <c r="Q11" s="154"/>
      <c r="R11" s="325"/>
      <c r="S11" s="324"/>
      <c r="T11" s="324"/>
    </row>
    <row r="12" spans="1:21" s="191" customFormat="1" ht="15" customHeight="1" x14ac:dyDescent="0.2">
      <c r="A12" s="833" t="s">
        <v>2692</v>
      </c>
      <c r="B12" s="746"/>
      <c r="C12" s="746"/>
      <c r="D12" s="746"/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6"/>
      <c r="R12" s="746"/>
      <c r="S12" s="746"/>
      <c r="T12" s="746"/>
    </row>
    <row r="13" spans="1:21" s="191" customFormat="1" ht="21" customHeight="1" thickBot="1" x14ac:dyDescent="0.25">
      <c r="A13" s="747"/>
      <c r="B13" s="748"/>
      <c r="C13" s="748"/>
      <c r="D13" s="748"/>
      <c r="E13" s="748"/>
      <c r="F13" s="748"/>
      <c r="G13" s="748"/>
      <c r="H13" s="748"/>
      <c r="I13" s="748"/>
      <c r="J13" s="748"/>
      <c r="K13" s="748"/>
      <c r="L13" s="748"/>
      <c r="M13" s="748"/>
      <c r="N13" s="748"/>
      <c r="O13" s="748"/>
      <c r="P13" s="748"/>
      <c r="Q13" s="748"/>
      <c r="R13" s="748"/>
      <c r="S13" s="748"/>
      <c r="T13" s="748"/>
    </row>
    <row r="14" spans="1:21" s="191" customFormat="1" ht="15.75" customHeight="1" x14ac:dyDescent="0.2">
      <c r="A14" s="868" t="s">
        <v>5</v>
      </c>
      <c r="B14" s="869"/>
      <c r="C14" s="869"/>
      <c r="D14" s="869"/>
      <c r="E14" s="869"/>
      <c r="F14" s="869"/>
      <c r="G14" s="869"/>
      <c r="H14" s="869" t="s">
        <v>6</v>
      </c>
      <c r="I14" s="869"/>
      <c r="J14" s="869"/>
      <c r="K14" s="869"/>
      <c r="L14" s="869"/>
      <c r="M14" s="869" t="s">
        <v>7</v>
      </c>
      <c r="N14" s="869"/>
      <c r="O14" s="869"/>
      <c r="P14" s="869"/>
      <c r="Q14" s="869"/>
      <c r="R14" s="177"/>
      <c r="S14" s="732" t="s">
        <v>39</v>
      </c>
      <c r="T14" s="732"/>
    </row>
    <row r="15" spans="1:21" s="158" customFormat="1" ht="15.75" customHeight="1" x14ac:dyDescent="0.2">
      <c r="A15" s="176" t="s">
        <v>8</v>
      </c>
      <c r="B15" s="323" t="s">
        <v>9</v>
      </c>
      <c r="C15" s="323" t="s">
        <v>20</v>
      </c>
      <c r="D15" s="323" t="s">
        <v>21</v>
      </c>
      <c r="E15" s="322" t="s">
        <v>24</v>
      </c>
      <c r="F15" s="321" t="s">
        <v>11</v>
      </c>
      <c r="G15" s="321" t="s">
        <v>12</v>
      </c>
      <c r="H15" s="321" t="s">
        <v>13</v>
      </c>
      <c r="I15" s="321" t="s">
        <v>19</v>
      </c>
      <c r="J15" s="321" t="s">
        <v>14</v>
      </c>
      <c r="K15" s="321" t="s">
        <v>15</v>
      </c>
      <c r="L15" s="321" t="s">
        <v>16</v>
      </c>
      <c r="M15" s="320" t="s">
        <v>13</v>
      </c>
      <c r="N15" s="319" t="s">
        <v>19</v>
      </c>
      <c r="O15" s="319" t="s">
        <v>14</v>
      </c>
      <c r="P15" s="319" t="s">
        <v>15</v>
      </c>
      <c r="Q15" s="318" t="s">
        <v>16</v>
      </c>
      <c r="R15" s="169" t="s">
        <v>4</v>
      </c>
      <c r="S15" s="168" t="s">
        <v>17</v>
      </c>
      <c r="T15" s="168" t="s">
        <v>18</v>
      </c>
    </row>
    <row r="16" spans="1:21" ht="75" customHeight="1" x14ac:dyDescent="0.2">
      <c r="A16" s="59" t="s">
        <v>1277</v>
      </c>
      <c r="B16" s="312" t="s">
        <v>1276</v>
      </c>
      <c r="C16" s="855"/>
      <c r="D16" s="754" t="s">
        <v>1272</v>
      </c>
      <c r="E16" s="141" t="s">
        <v>1275</v>
      </c>
      <c r="F16" s="140">
        <v>36</v>
      </c>
      <c r="G16" s="140">
        <v>6</v>
      </c>
      <c r="H16" s="56">
        <v>23</v>
      </c>
      <c r="I16" s="56">
        <v>16.25</v>
      </c>
      <c r="J16" s="56">
        <v>16</v>
      </c>
      <c r="K16" s="56">
        <v>13.75</v>
      </c>
      <c r="L16" s="56">
        <f>(K16*J16*I16)/1728</f>
        <v>2.0688657407407409</v>
      </c>
      <c r="M16" s="56">
        <v>3.4</v>
      </c>
      <c r="N16" s="56">
        <v>15</v>
      </c>
      <c r="O16" s="56">
        <v>15</v>
      </c>
      <c r="P16" s="56">
        <v>3.75</v>
      </c>
      <c r="Q16" s="56">
        <f>(N16*O16*P16)/1728</f>
        <v>0.48828125</v>
      </c>
      <c r="R16" s="163" t="s">
        <v>23</v>
      </c>
      <c r="S16" s="72">
        <v>2.93</v>
      </c>
      <c r="T16" s="72">
        <f>S16*F16</f>
        <v>105.48</v>
      </c>
      <c r="U16" s="616"/>
    </row>
    <row r="17" spans="1:21" s="195" customFormat="1" ht="20.100000000000001" customHeight="1" x14ac:dyDescent="0.2">
      <c r="A17" s="282" t="s">
        <v>1270</v>
      </c>
      <c r="B17" s="314" t="s">
        <v>1269</v>
      </c>
      <c r="C17" s="855"/>
      <c r="D17" s="755"/>
      <c r="E17" s="281">
        <v>786309196445</v>
      </c>
      <c r="F17" s="204">
        <v>6</v>
      </c>
      <c r="G17" s="862" t="s">
        <v>458</v>
      </c>
      <c r="H17" s="863"/>
      <c r="I17" s="863"/>
      <c r="J17" s="863"/>
      <c r="K17" s="863"/>
      <c r="L17" s="863"/>
      <c r="M17" s="863"/>
      <c r="N17" s="863"/>
      <c r="O17" s="863"/>
      <c r="P17" s="863"/>
      <c r="Q17" s="863"/>
      <c r="R17" s="863"/>
      <c r="S17" s="863"/>
      <c r="T17" s="863"/>
      <c r="U17" s="616"/>
    </row>
    <row r="18" spans="1:21" s="195" customFormat="1" ht="20.100000000000001" customHeight="1" x14ac:dyDescent="0.2">
      <c r="A18" s="282" t="s">
        <v>1268</v>
      </c>
      <c r="B18" s="314" t="s">
        <v>1267</v>
      </c>
      <c r="C18" s="855"/>
      <c r="D18" s="755"/>
      <c r="E18" s="281">
        <v>786309196445</v>
      </c>
      <c r="F18" s="204">
        <v>6</v>
      </c>
      <c r="G18" s="864"/>
      <c r="H18" s="865"/>
      <c r="I18" s="865"/>
      <c r="J18" s="865"/>
      <c r="K18" s="865"/>
      <c r="L18" s="865"/>
      <c r="M18" s="865"/>
      <c r="N18" s="865"/>
      <c r="O18" s="865"/>
      <c r="P18" s="865"/>
      <c r="Q18" s="865"/>
      <c r="R18" s="865"/>
      <c r="S18" s="865"/>
      <c r="T18" s="865"/>
      <c r="U18" s="616"/>
    </row>
    <row r="19" spans="1:21" s="195" customFormat="1" ht="20.100000000000001" customHeight="1" x14ac:dyDescent="0.2">
      <c r="A19" s="282" t="s">
        <v>1266</v>
      </c>
      <c r="B19" s="314" t="s">
        <v>1265</v>
      </c>
      <c r="C19" s="855"/>
      <c r="D19" s="755"/>
      <c r="E19" s="281">
        <v>786309196445</v>
      </c>
      <c r="F19" s="204">
        <v>6</v>
      </c>
      <c r="G19" s="864"/>
      <c r="H19" s="865"/>
      <c r="I19" s="865"/>
      <c r="J19" s="865"/>
      <c r="K19" s="865"/>
      <c r="L19" s="865"/>
      <c r="M19" s="865"/>
      <c r="N19" s="865"/>
      <c r="O19" s="865"/>
      <c r="P19" s="865"/>
      <c r="Q19" s="865"/>
      <c r="R19" s="865"/>
      <c r="S19" s="865"/>
      <c r="T19" s="865"/>
      <c r="U19" s="616"/>
    </row>
    <row r="20" spans="1:21" s="195" customFormat="1" ht="20.100000000000001" customHeight="1" x14ac:dyDescent="0.2">
      <c r="A20" s="282" t="s">
        <v>1264</v>
      </c>
      <c r="B20" s="314" t="s">
        <v>1263</v>
      </c>
      <c r="C20" s="855"/>
      <c r="D20" s="755"/>
      <c r="E20" s="281">
        <v>786309196445</v>
      </c>
      <c r="F20" s="204">
        <v>6</v>
      </c>
      <c r="G20" s="864"/>
      <c r="H20" s="865"/>
      <c r="I20" s="865"/>
      <c r="J20" s="865"/>
      <c r="K20" s="865"/>
      <c r="L20" s="865"/>
      <c r="M20" s="865"/>
      <c r="N20" s="865"/>
      <c r="O20" s="865"/>
      <c r="P20" s="865"/>
      <c r="Q20" s="865"/>
      <c r="R20" s="865"/>
      <c r="S20" s="865"/>
      <c r="T20" s="865"/>
      <c r="U20" s="616"/>
    </row>
    <row r="21" spans="1:21" s="195" customFormat="1" ht="20.100000000000001" customHeight="1" x14ac:dyDescent="0.2">
      <c r="A21" s="282" t="s">
        <v>1262</v>
      </c>
      <c r="B21" s="314" t="s">
        <v>1261</v>
      </c>
      <c r="C21" s="855"/>
      <c r="D21" s="755"/>
      <c r="E21" s="281">
        <v>786309196445</v>
      </c>
      <c r="F21" s="204">
        <v>6</v>
      </c>
      <c r="G21" s="864"/>
      <c r="H21" s="865"/>
      <c r="I21" s="865"/>
      <c r="J21" s="865"/>
      <c r="K21" s="865"/>
      <c r="L21" s="865"/>
      <c r="M21" s="865"/>
      <c r="N21" s="865"/>
      <c r="O21" s="865"/>
      <c r="P21" s="865"/>
      <c r="Q21" s="865"/>
      <c r="R21" s="865"/>
      <c r="S21" s="865"/>
      <c r="T21" s="865"/>
      <c r="U21" s="616"/>
    </row>
    <row r="22" spans="1:21" s="195" customFormat="1" ht="20.100000000000001" customHeight="1" x14ac:dyDescent="0.2">
      <c r="A22" s="282" t="s">
        <v>1260</v>
      </c>
      <c r="B22" s="314" t="s">
        <v>1259</v>
      </c>
      <c r="C22" s="855"/>
      <c r="D22" s="756"/>
      <c r="E22" s="281">
        <v>786309196445</v>
      </c>
      <c r="F22" s="204">
        <v>6</v>
      </c>
      <c r="G22" s="866"/>
      <c r="H22" s="867"/>
      <c r="I22" s="867"/>
      <c r="J22" s="867"/>
      <c r="K22" s="867"/>
      <c r="L22" s="867"/>
      <c r="M22" s="867"/>
      <c r="N22" s="867"/>
      <c r="O22" s="867"/>
      <c r="P22" s="867"/>
      <c r="Q22" s="867"/>
      <c r="R22" s="867"/>
      <c r="S22" s="867"/>
      <c r="T22" s="867"/>
      <c r="U22" s="616"/>
    </row>
    <row r="23" spans="1:21" ht="75" customHeight="1" x14ac:dyDescent="0.2">
      <c r="A23" s="59" t="s">
        <v>1274</v>
      </c>
      <c r="B23" s="312" t="s">
        <v>1273</v>
      </c>
      <c r="C23" s="855"/>
      <c r="D23" s="754" t="s">
        <v>1272</v>
      </c>
      <c r="E23" s="141" t="s">
        <v>1271</v>
      </c>
      <c r="F23" s="140">
        <v>24</v>
      </c>
      <c r="G23" s="140">
        <v>24</v>
      </c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163"/>
      <c r="S23" s="72" t="s">
        <v>23</v>
      </c>
      <c r="T23" s="72" t="s">
        <v>23</v>
      </c>
      <c r="U23" s="616"/>
    </row>
    <row r="24" spans="1:21" ht="19.5" customHeight="1" x14ac:dyDescent="0.2">
      <c r="A24" s="282" t="s">
        <v>1270</v>
      </c>
      <c r="B24" s="314" t="s">
        <v>1269</v>
      </c>
      <c r="C24" s="855"/>
      <c r="D24" s="755"/>
      <c r="E24" s="281">
        <v>786309196445</v>
      </c>
      <c r="F24" s="204">
        <v>4</v>
      </c>
      <c r="G24" s="862"/>
      <c r="H24" s="863"/>
      <c r="I24" s="863"/>
      <c r="J24" s="863"/>
      <c r="K24" s="863"/>
      <c r="L24" s="863"/>
      <c r="M24" s="863"/>
      <c r="N24" s="863"/>
      <c r="O24" s="863"/>
      <c r="P24" s="863"/>
      <c r="Q24" s="863"/>
      <c r="R24" s="863"/>
      <c r="S24" s="863"/>
      <c r="T24" s="863"/>
      <c r="U24" s="616"/>
    </row>
    <row r="25" spans="1:21" ht="19.5" customHeight="1" x14ac:dyDescent="0.2">
      <c r="A25" s="282" t="s">
        <v>1268</v>
      </c>
      <c r="B25" s="314" t="s">
        <v>1267</v>
      </c>
      <c r="C25" s="855"/>
      <c r="D25" s="755"/>
      <c r="E25" s="281">
        <v>786309196445</v>
      </c>
      <c r="F25" s="204">
        <v>4</v>
      </c>
      <c r="G25" s="864"/>
      <c r="H25" s="865"/>
      <c r="I25" s="865"/>
      <c r="J25" s="865"/>
      <c r="K25" s="865"/>
      <c r="L25" s="865"/>
      <c r="M25" s="865"/>
      <c r="N25" s="865"/>
      <c r="O25" s="865"/>
      <c r="P25" s="865"/>
      <c r="Q25" s="865"/>
      <c r="R25" s="865"/>
      <c r="S25" s="865"/>
      <c r="T25" s="865"/>
      <c r="U25" s="616"/>
    </row>
    <row r="26" spans="1:21" ht="19.5" customHeight="1" x14ac:dyDescent="0.2">
      <c r="A26" s="282" t="s">
        <v>1266</v>
      </c>
      <c r="B26" s="314" t="s">
        <v>1265</v>
      </c>
      <c r="C26" s="855"/>
      <c r="D26" s="755"/>
      <c r="E26" s="281">
        <v>786309196445</v>
      </c>
      <c r="F26" s="204">
        <v>4</v>
      </c>
      <c r="G26" s="864"/>
      <c r="H26" s="865"/>
      <c r="I26" s="865"/>
      <c r="J26" s="865"/>
      <c r="K26" s="865"/>
      <c r="L26" s="865"/>
      <c r="M26" s="865"/>
      <c r="N26" s="865"/>
      <c r="O26" s="865"/>
      <c r="P26" s="865"/>
      <c r="Q26" s="865"/>
      <c r="R26" s="865"/>
      <c r="S26" s="865"/>
      <c r="T26" s="865"/>
      <c r="U26" s="616"/>
    </row>
    <row r="27" spans="1:21" ht="19.5" customHeight="1" x14ac:dyDescent="0.2">
      <c r="A27" s="282" t="s">
        <v>1264</v>
      </c>
      <c r="B27" s="314" t="s">
        <v>1263</v>
      </c>
      <c r="C27" s="855"/>
      <c r="D27" s="755"/>
      <c r="E27" s="281">
        <v>786309196445</v>
      </c>
      <c r="F27" s="204">
        <v>4</v>
      </c>
      <c r="G27" s="864"/>
      <c r="H27" s="865"/>
      <c r="I27" s="865"/>
      <c r="J27" s="865"/>
      <c r="K27" s="865"/>
      <c r="L27" s="865"/>
      <c r="M27" s="865"/>
      <c r="N27" s="865"/>
      <c r="O27" s="865"/>
      <c r="P27" s="865"/>
      <c r="Q27" s="865"/>
      <c r="R27" s="865"/>
      <c r="S27" s="865"/>
      <c r="T27" s="865"/>
      <c r="U27" s="616"/>
    </row>
    <row r="28" spans="1:21" ht="19.5" customHeight="1" x14ac:dyDescent="0.2">
      <c r="A28" s="282" t="s">
        <v>1262</v>
      </c>
      <c r="B28" s="314" t="s">
        <v>1261</v>
      </c>
      <c r="C28" s="855"/>
      <c r="D28" s="755"/>
      <c r="E28" s="281">
        <v>786309196445</v>
      </c>
      <c r="F28" s="204">
        <v>4</v>
      </c>
      <c r="G28" s="864"/>
      <c r="H28" s="865"/>
      <c r="I28" s="865"/>
      <c r="J28" s="865"/>
      <c r="K28" s="865"/>
      <c r="L28" s="865"/>
      <c r="M28" s="865"/>
      <c r="N28" s="865"/>
      <c r="O28" s="865"/>
      <c r="P28" s="865"/>
      <c r="Q28" s="865"/>
      <c r="R28" s="865"/>
      <c r="S28" s="865"/>
      <c r="T28" s="865"/>
      <c r="U28" s="616"/>
    </row>
    <row r="29" spans="1:21" ht="19.5" customHeight="1" thickBot="1" x14ac:dyDescent="0.25">
      <c r="A29" s="282" t="s">
        <v>1260</v>
      </c>
      <c r="B29" s="314" t="s">
        <v>1259</v>
      </c>
      <c r="C29" s="855"/>
      <c r="D29" s="756"/>
      <c r="E29" s="281">
        <v>786309196445</v>
      </c>
      <c r="F29" s="204">
        <v>4</v>
      </c>
      <c r="G29" s="866"/>
      <c r="H29" s="867"/>
      <c r="I29" s="867"/>
      <c r="J29" s="867"/>
      <c r="K29" s="867"/>
      <c r="L29" s="867"/>
      <c r="M29" s="867"/>
      <c r="N29" s="867"/>
      <c r="O29" s="867"/>
      <c r="P29" s="867"/>
      <c r="Q29" s="867"/>
      <c r="R29" s="867"/>
      <c r="S29" s="867"/>
      <c r="T29" s="867"/>
      <c r="U29" s="616"/>
    </row>
    <row r="30" spans="1:21" s="191" customFormat="1" ht="15.75" customHeight="1" x14ac:dyDescent="0.2">
      <c r="A30" s="881" t="s">
        <v>1258</v>
      </c>
      <c r="B30" s="746"/>
      <c r="C30" s="746"/>
      <c r="D30" s="746"/>
      <c r="E30" s="746"/>
      <c r="F30" s="746"/>
      <c r="G30" s="746"/>
      <c r="H30" s="746"/>
      <c r="I30" s="746"/>
      <c r="J30" s="746"/>
      <c r="K30" s="746"/>
      <c r="L30" s="746"/>
      <c r="M30" s="746"/>
      <c r="N30" s="746"/>
      <c r="O30" s="746"/>
      <c r="P30" s="746"/>
      <c r="Q30" s="746"/>
      <c r="R30" s="746"/>
      <c r="S30" s="746"/>
      <c r="T30" s="746"/>
      <c r="U30" s="616"/>
    </row>
    <row r="31" spans="1:21" s="191" customFormat="1" ht="15.75" customHeight="1" thickBot="1" x14ac:dyDescent="0.25">
      <c r="A31" s="747"/>
      <c r="B31" s="748"/>
      <c r="C31" s="748"/>
      <c r="D31" s="748"/>
      <c r="E31" s="748"/>
      <c r="F31" s="748"/>
      <c r="G31" s="748"/>
      <c r="H31" s="748"/>
      <c r="I31" s="748"/>
      <c r="J31" s="748"/>
      <c r="K31" s="748"/>
      <c r="L31" s="748"/>
      <c r="M31" s="748"/>
      <c r="N31" s="748"/>
      <c r="O31" s="748"/>
      <c r="P31" s="748"/>
      <c r="Q31" s="748"/>
      <c r="R31" s="748"/>
      <c r="S31" s="748"/>
      <c r="T31" s="748"/>
      <c r="U31" s="616"/>
    </row>
    <row r="32" spans="1:21" s="191" customFormat="1" ht="15.75" customHeight="1" x14ac:dyDescent="0.2">
      <c r="A32" s="841" t="s">
        <v>5</v>
      </c>
      <c r="B32" s="841"/>
      <c r="C32" s="841"/>
      <c r="D32" s="841"/>
      <c r="E32" s="841"/>
      <c r="F32" s="841"/>
      <c r="G32" s="841"/>
      <c r="H32" s="841" t="s">
        <v>6</v>
      </c>
      <c r="I32" s="841"/>
      <c r="J32" s="841"/>
      <c r="K32" s="841"/>
      <c r="L32" s="841"/>
      <c r="M32" s="841" t="s">
        <v>7</v>
      </c>
      <c r="N32" s="841"/>
      <c r="O32" s="841"/>
      <c r="P32" s="841"/>
      <c r="Q32" s="841"/>
      <c r="R32" s="177"/>
      <c r="S32" s="732" t="s">
        <v>1257</v>
      </c>
      <c r="T32" s="732"/>
      <c r="U32" s="616"/>
    </row>
    <row r="33" spans="1:21" s="158" customFormat="1" ht="15.75" customHeight="1" x14ac:dyDescent="0.2">
      <c r="A33" s="308" t="s">
        <v>8</v>
      </c>
      <c r="B33" s="288" t="s">
        <v>9</v>
      </c>
      <c r="C33" s="288"/>
      <c r="D33" s="288" t="s">
        <v>21</v>
      </c>
      <c r="E33" s="287" t="s">
        <v>24</v>
      </c>
      <c r="F33" s="286" t="s">
        <v>11</v>
      </c>
      <c r="G33" s="286" t="s">
        <v>12</v>
      </c>
      <c r="H33" s="286" t="s">
        <v>13</v>
      </c>
      <c r="I33" s="286" t="s">
        <v>19</v>
      </c>
      <c r="J33" s="286" t="s">
        <v>14</v>
      </c>
      <c r="K33" s="286" t="s">
        <v>15</v>
      </c>
      <c r="L33" s="286" t="s">
        <v>16</v>
      </c>
      <c r="M33" s="285" t="s">
        <v>13</v>
      </c>
      <c r="N33" s="284" t="s">
        <v>19</v>
      </c>
      <c r="O33" s="284" t="s">
        <v>14</v>
      </c>
      <c r="P33" s="284" t="s">
        <v>15</v>
      </c>
      <c r="Q33" s="283" t="s">
        <v>16</v>
      </c>
      <c r="R33" s="169" t="s">
        <v>4</v>
      </c>
      <c r="S33" s="168" t="s">
        <v>17</v>
      </c>
      <c r="T33" s="168" t="s">
        <v>18</v>
      </c>
      <c r="U33" s="616"/>
    </row>
    <row r="34" spans="1:21" ht="75" customHeight="1" x14ac:dyDescent="0.2">
      <c r="A34" s="59" t="s">
        <v>1256</v>
      </c>
      <c r="B34" s="312" t="s">
        <v>1255</v>
      </c>
      <c r="C34" s="848"/>
      <c r="D34" s="754" t="s">
        <v>1254</v>
      </c>
      <c r="E34" s="141" t="s">
        <v>1253</v>
      </c>
      <c r="F34" s="140">
        <v>24</v>
      </c>
      <c r="G34" s="140">
        <v>24</v>
      </c>
      <c r="H34" s="313">
        <v>9.1999999999999993</v>
      </c>
      <c r="I34" s="56">
        <v>13</v>
      </c>
      <c r="J34" s="56">
        <v>16.625</v>
      </c>
      <c r="K34" s="56">
        <v>9.25</v>
      </c>
      <c r="L34" s="56">
        <f>(K34*J34*I34)/1728</f>
        <v>1.1569191261574074</v>
      </c>
      <c r="M34" s="56" t="s">
        <v>23</v>
      </c>
      <c r="N34" s="56" t="s">
        <v>23</v>
      </c>
      <c r="O34" s="56" t="s">
        <v>23</v>
      </c>
      <c r="P34" s="56" t="s">
        <v>23</v>
      </c>
      <c r="Q34" s="56" t="s">
        <v>23</v>
      </c>
      <c r="R34" s="163" t="s">
        <v>23</v>
      </c>
      <c r="S34" s="72">
        <v>1.89</v>
      </c>
      <c r="T34" s="72">
        <f>S34*F34</f>
        <v>45.36</v>
      </c>
      <c r="U34" s="616"/>
    </row>
    <row r="35" spans="1:21" s="195" customFormat="1" ht="15" customHeight="1" x14ac:dyDescent="0.2">
      <c r="A35" s="282" t="s">
        <v>1252</v>
      </c>
      <c r="B35" s="314" t="s">
        <v>1251</v>
      </c>
      <c r="C35" s="849"/>
      <c r="D35" s="755"/>
      <c r="E35" s="290">
        <v>786309226104</v>
      </c>
      <c r="F35" s="204">
        <v>6</v>
      </c>
      <c r="G35" s="850" t="s">
        <v>458</v>
      </c>
      <c r="H35" s="851"/>
      <c r="I35" s="851"/>
      <c r="J35" s="851"/>
      <c r="K35" s="851"/>
      <c r="L35" s="851"/>
      <c r="M35" s="851"/>
      <c r="N35" s="851"/>
      <c r="O35" s="851"/>
      <c r="P35" s="851"/>
      <c r="Q35" s="851"/>
      <c r="R35" s="851"/>
      <c r="S35" s="851"/>
      <c r="T35" s="851"/>
      <c r="U35" s="616"/>
    </row>
    <row r="36" spans="1:21" s="195" customFormat="1" ht="15" customHeight="1" x14ac:dyDescent="0.2">
      <c r="A36" s="282" t="s">
        <v>1250</v>
      </c>
      <c r="B36" s="314" t="s">
        <v>1249</v>
      </c>
      <c r="C36" s="849"/>
      <c r="D36" s="755"/>
      <c r="E36" s="290">
        <v>786309226111</v>
      </c>
      <c r="F36" s="204">
        <v>6</v>
      </c>
      <c r="G36" s="852"/>
      <c r="H36" s="853"/>
      <c r="I36" s="853"/>
      <c r="J36" s="853"/>
      <c r="K36" s="853"/>
      <c r="L36" s="853"/>
      <c r="M36" s="853"/>
      <c r="N36" s="853"/>
      <c r="O36" s="853"/>
      <c r="P36" s="853"/>
      <c r="Q36" s="853"/>
      <c r="R36" s="853"/>
      <c r="S36" s="853"/>
      <c r="T36" s="853"/>
      <c r="U36" s="616"/>
    </row>
    <row r="37" spans="1:21" s="195" customFormat="1" ht="15" customHeight="1" x14ac:dyDescent="0.2">
      <c r="A37" s="282" t="s">
        <v>1248</v>
      </c>
      <c r="B37" s="317" t="s">
        <v>1247</v>
      </c>
      <c r="C37" s="849"/>
      <c r="D37" s="755"/>
      <c r="E37" s="281">
        <v>786309226128</v>
      </c>
      <c r="F37" s="298">
        <v>6</v>
      </c>
      <c r="G37" s="852"/>
      <c r="H37" s="853"/>
      <c r="I37" s="853"/>
      <c r="J37" s="853"/>
      <c r="K37" s="853"/>
      <c r="L37" s="853"/>
      <c r="M37" s="853"/>
      <c r="N37" s="853"/>
      <c r="O37" s="853"/>
      <c r="P37" s="853"/>
      <c r="Q37" s="853"/>
      <c r="R37" s="853"/>
      <c r="S37" s="853"/>
      <c r="T37" s="853"/>
      <c r="U37" s="616"/>
    </row>
    <row r="38" spans="1:21" s="195" customFormat="1" ht="15" customHeight="1" x14ac:dyDescent="0.2">
      <c r="A38" s="282" t="s">
        <v>1246</v>
      </c>
      <c r="B38" s="317" t="s">
        <v>1245</v>
      </c>
      <c r="C38" s="849"/>
      <c r="D38" s="756"/>
      <c r="E38" s="281">
        <v>786309226135</v>
      </c>
      <c r="F38" s="298">
        <v>6</v>
      </c>
      <c r="G38" s="852"/>
      <c r="H38" s="853"/>
      <c r="I38" s="853"/>
      <c r="J38" s="853"/>
      <c r="K38" s="853"/>
      <c r="L38" s="853"/>
      <c r="M38" s="853"/>
      <c r="N38" s="853"/>
      <c r="O38" s="853"/>
      <c r="P38" s="853"/>
      <c r="Q38" s="853"/>
      <c r="R38" s="853"/>
      <c r="S38" s="853"/>
      <c r="T38" s="853"/>
      <c r="U38" s="616"/>
    </row>
    <row r="39" spans="1:21" ht="75" customHeight="1" x14ac:dyDescent="0.2">
      <c r="A39" s="59" t="s">
        <v>1244</v>
      </c>
      <c r="B39" s="312" t="s">
        <v>1243</v>
      </c>
      <c r="C39" s="848"/>
      <c r="D39" s="754" t="s">
        <v>1242</v>
      </c>
      <c r="E39" s="141" t="s">
        <v>1241</v>
      </c>
      <c r="F39" s="140">
        <v>12</v>
      </c>
      <c r="G39" s="140">
        <v>12</v>
      </c>
      <c r="H39" s="316">
        <v>7</v>
      </c>
      <c r="I39" s="56">
        <v>12</v>
      </c>
      <c r="J39" s="56">
        <v>10.375</v>
      </c>
      <c r="K39" s="56">
        <v>8</v>
      </c>
      <c r="L39" s="56">
        <f>(K39*J39*I39)/1728</f>
        <v>0.57638888888888884</v>
      </c>
      <c r="M39" s="56" t="s">
        <v>23</v>
      </c>
      <c r="N39" s="56" t="s">
        <v>23</v>
      </c>
      <c r="O39" s="56" t="s">
        <v>23</v>
      </c>
      <c r="P39" s="56" t="s">
        <v>23</v>
      </c>
      <c r="Q39" s="56" t="s">
        <v>23</v>
      </c>
      <c r="R39" s="163" t="s">
        <v>23</v>
      </c>
      <c r="S39" s="72">
        <v>1.89</v>
      </c>
      <c r="T39" s="72">
        <f>S39*F39</f>
        <v>22.68</v>
      </c>
      <c r="U39" s="616"/>
    </row>
    <row r="40" spans="1:21" ht="15.75" customHeight="1" x14ac:dyDescent="0.2">
      <c r="A40" s="282" t="s">
        <v>1240</v>
      </c>
      <c r="B40" s="314" t="s">
        <v>1239</v>
      </c>
      <c r="C40" s="849"/>
      <c r="D40" s="755"/>
      <c r="E40" s="281">
        <v>786309226159</v>
      </c>
      <c r="F40" s="315">
        <v>2</v>
      </c>
      <c r="G40" s="856" t="s">
        <v>458</v>
      </c>
      <c r="H40" s="857"/>
      <c r="I40" s="857"/>
      <c r="J40" s="857"/>
      <c r="K40" s="857"/>
      <c r="L40" s="857"/>
      <c r="M40" s="857"/>
      <c r="N40" s="857"/>
      <c r="O40" s="857"/>
      <c r="P40" s="857"/>
      <c r="Q40" s="857"/>
      <c r="R40" s="857"/>
      <c r="S40" s="857"/>
      <c r="T40" s="857"/>
      <c r="U40" s="616"/>
    </row>
    <row r="41" spans="1:21" s="195" customFormat="1" ht="15" customHeight="1" x14ac:dyDescent="0.2">
      <c r="A41" s="282" t="s">
        <v>1238</v>
      </c>
      <c r="B41" s="314" t="s">
        <v>1237</v>
      </c>
      <c r="C41" s="849"/>
      <c r="D41" s="755"/>
      <c r="E41" s="281">
        <v>786309226166</v>
      </c>
      <c r="F41" s="315">
        <v>2</v>
      </c>
      <c r="G41" s="858"/>
      <c r="H41" s="859"/>
      <c r="I41" s="859"/>
      <c r="J41" s="859"/>
      <c r="K41" s="859"/>
      <c r="L41" s="859"/>
      <c r="M41" s="859"/>
      <c r="N41" s="859"/>
      <c r="O41" s="859"/>
      <c r="P41" s="859"/>
      <c r="Q41" s="859"/>
      <c r="R41" s="859"/>
      <c r="S41" s="859"/>
      <c r="T41" s="859"/>
      <c r="U41" s="616"/>
    </row>
    <row r="42" spans="1:21" s="195" customFormat="1" ht="15" customHeight="1" x14ac:dyDescent="0.2">
      <c r="A42" s="282" t="s">
        <v>1236</v>
      </c>
      <c r="B42" s="314" t="s">
        <v>1235</v>
      </c>
      <c r="C42" s="849"/>
      <c r="D42" s="755"/>
      <c r="E42" s="281">
        <v>786309226173</v>
      </c>
      <c r="F42" s="315">
        <v>2</v>
      </c>
      <c r="G42" s="858"/>
      <c r="H42" s="859"/>
      <c r="I42" s="859"/>
      <c r="J42" s="859"/>
      <c r="K42" s="859"/>
      <c r="L42" s="859"/>
      <c r="M42" s="859"/>
      <c r="N42" s="859"/>
      <c r="O42" s="859"/>
      <c r="P42" s="859"/>
      <c r="Q42" s="859"/>
      <c r="R42" s="859"/>
      <c r="S42" s="859"/>
      <c r="T42" s="859"/>
      <c r="U42" s="616"/>
    </row>
    <row r="43" spans="1:21" s="195" customFormat="1" ht="15" customHeight="1" x14ac:dyDescent="0.2">
      <c r="A43" s="282" t="s">
        <v>1234</v>
      </c>
      <c r="B43" s="314" t="s">
        <v>1233</v>
      </c>
      <c r="C43" s="849"/>
      <c r="D43" s="755"/>
      <c r="E43" s="281">
        <v>786309226180</v>
      </c>
      <c r="F43" s="315">
        <v>2</v>
      </c>
      <c r="G43" s="858"/>
      <c r="H43" s="859"/>
      <c r="I43" s="859"/>
      <c r="J43" s="859"/>
      <c r="K43" s="859"/>
      <c r="L43" s="859"/>
      <c r="M43" s="859"/>
      <c r="N43" s="859"/>
      <c r="O43" s="859"/>
      <c r="P43" s="859"/>
      <c r="Q43" s="859"/>
      <c r="R43" s="859"/>
      <c r="S43" s="859"/>
      <c r="T43" s="859"/>
      <c r="U43" s="616"/>
    </row>
    <row r="44" spans="1:21" s="195" customFormat="1" ht="15" customHeight="1" x14ac:dyDescent="0.2">
      <c r="A44" s="282" t="s">
        <v>1232</v>
      </c>
      <c r="B44" s="314" t="s">
        <v>1231</v>
      </c>
      <c r="C44" s="849"/>
      <c r="D44" s="755"/>
      <c r="E44" s="281">
        <v>786309226197</v>
      </c>
      <c r="F44" s="315">
        <v>2</v>
      </c>
      <c r="G44" s="858"/>
      <c r="H44" s="859"/>
      <c r="I44" s="859"/>
      <c r="J44" s="859"/>
      <c r="K44" s="859"/>
      <c r="L44" s="859"/>
      <c r="M44" s="859"/>
      <c r="N44" s="859"/>
      <c r="O44" s="859"/>
      <c r="P44" s="859"/>
      <c r="Q44" s="859"/>
      <c r="R44" s="859"/>
      <c r="S44" s="859"/>
      <c r="T44" s="859"/>
      <c r="U44" s="616"/>
    </row>
    <row r="45" spans="1:21" s="195" customFormat="1" ht="15" customHeight="1" x14ac:dyDescent="0.2">
      <c r="A45" s="282" t="s">
        <v>1230</v>
      </c>
      <c r="B45" s="314" t="s">
        <v>1229</v>
      </c>
      <c r="C45" s="854"/>
      <c r="D45" s="756"/>
      <c r="E45" s="281">
        <v>786309226203</v>
      </c>
      <c r="F45" s="315">
        <v>2</v>
      </c>
      <c r="G45" s="860"/>
      <c r="H45" s="861"/>
      <c r="I45" s="861"/>
      <c r="J45" s="861"/>
      <c r="K45" s="861"/>
      <c r="L45" s="861"/>
      <c r="M45" s="861"/>
      <c r="N45" s="861"/>
      <c r="O45" s="861"/>
      <c r="P45" s="861"/>
      <c r="Q45" s="861"/>
      <c r="R45" s="861"/>
      <c r="S45" s="861"/>
      <c r="T45" s="861"/>
      <c r="U45" s="616"/>
    </row>
    <row r="46" spans="1:21" ht="75" customHeight="1" x14ac:dyDescent="0.2">
      <c r="A46" s="59" t="s">
        <v>1228</v>
      </c>
      <c r="B46" s="312" t="s">
        <v>1227</v>
      </c>
      <c r="C46" s="855"/>
      <c r="D46" s="754" t="s">
        <v>1226</v>
      </c>
      <c r="E46" s="141" t="s">
        <v>1225</v>
      </c>
      <c r="F46" s="140">
        <v>12</v>
      </c>
      <c r="G46" s="140">
        <v>12</v>
      </c>
      <c r="H46" s="140">
        <v>8.4</v>
      </c>
      <c r="I46" s="56">
        <v>7.5</v>
      </c>
      <c r="J46" s="56">
        <v>13.5</v>
      </c>
      <c r="K46" s="56">
        <v>11</v>
      </c>
      <c r="L46" s="56">
        <f>(K46*J46*I46)/1728</f>
        <v>0.64453125</v>
      </c>
      <c r="M46" s="56" t="s">
        <v>23</v>
      </c>
      <c r="N46" s="56" t="s">
        <v>23</v>
      </c>
      <c r="O46" s="56" t="s">
        <v>23</v>
      </c>
      <c r="P46" s="56" t="s">
        <v>23</v>
      </c>
      <c r="Q46" s="56" t="s">
        <v>23</v>
      </c>
      <c r="R46" s="163" t="s">
        <v>23</v>
      </c>
      <c r="S46" s="72">
        <v>1.89</v>
      </c>
      <c r="T46" s="72">
        <f>S46*F46</f>
        <v>22.68</v>
      </c>
      <c r="U46" s="616"/>
    </row>
    <row r="47" spans="1:21" ht="18.75" customHeight="1" x14ac:dyDescent="0.2">
      <c r="A47" s="282" t="s">
        <v>1224</v>
      </c>
      <c r="B47" s="310" t="s">
        <v>1223</v>
      </c>
      <c r="C47" s="855"/>
      <c r="D47" s="755"/>
      <c r="E47" s="290">
        <v>786309226227</v>
      </c>
      <c r="F47" s="315">
        <v>3</v>
      </c>
      <c r="G47" s="856" t="s">
        <v>458</v>
      </c>
      <c r="H47" s="857"/>
      <c r="I47" s="857"/>
      <c r="J47" s="857"/>
      <c r="K47" s="857"/>
      <c r="L47" s="857"/>
      <c r="M47" s="857"/>
      <c r="N47" s="857"/>
      <c r="O47" s="857"/>
      <c r="P47" s="857"/>
      <c r="Q47" s="857"/>
      <c r="R47" s="857"/>
      <c r="S47" s="857"/>
      <c r="T47" s="857"/>
      <c r="U47" s="616"/>
    </row>
    <row r="48" spans="1:21" s="195" customFormat="1" ht="15" customHeight="1" x14ac:dyDescent="0.2">
      <c r="A48" s="282" t="s">
        <v>1222</v>
      </c>
      <c r="B48" s="314" t="s">
        <v>1221</v>
      </c>
      <c r="C48" s="855"/>
      <c r="D48" s="755"/>
      <c r="E48" s="290">
        <v>786309226234</v>
      </c>
      <c r="F48" s="204">
        <v>3</v>
      </c>
      <c r="G48" s="858"/>
      <c r="H48" s="859"/>
      <c r="I48" s="859"/>
      <c r="J48" s="859"/>
      <c r="K48" s="859"/>
      <c r="L48" s="859"/>
      <c r="M48" s="859"/>
      <c r="N48" s="859"/>
      <c r="O48" s="859"/>
      <c r="P48" s="859"/>
      <c r="Q48" s="859"/>
      <c r="R48" s="859"/>
      <c r="S48" s="859"/>
      <c r="T48" s="859"/>
      <c r="U48" s="616"/>
    </row>
    <row r="49" spans="1:21" s="195" customFormat="1" ht="15" customHeight="1" x14ac:dyDescent="0.2">
      <c r="A49" s="282" t="s">
        <v>1220</v>
      </c>
      <c r="B49" s="314" t="s">
        <v>1219</v>
      </c>
      <c r="C49" s="855"/>
      <c r="D49" s="755"/>
      <c r="E49" s="290">
        <v>786309226241</v>
      </c>
      <c r="F49" s="204">
        <v>3</v>
      </c>
      <c r="G49" s="858"/>
      <c r="H49" s="859"/>
      <c r="I49" s="859"/>
      <c r="J49" s="859"/>
      <c r="K49" s="859"/>
      <c r="L49" s="859"/>
      <c r="M49" s="859"/>
      <c r="N49" s="859"/>
      <c r="O49" s="859"/>
      <c r="P49" s="859"/>
      <c r="Q49" s="859"/>
      <c r="R49" s="859"/>
      <c r="S49" s="859"/>
      <c r="T49" s="859"/>
      <c r="U49" s="616"/>
    </row>
    <row r="50" spans="1:21" s="195" customFormat="1" ht="15" customHeight="1" x14ac:dyDescent="0.2">
      <c r="A50" s="282" t="s">
        <v>1218</v>
      </c>
      <c r="B50" s="314" t="s">
        <v>1217</v>
      </c>
      <c r="C50" s="855"/>
      <c r="D50" s="755"/>
      <c r="E50" s="290">
        <v>786309226258</v>
      </c>
      <c r="F50" s="204">
        <v>3</v>
      </c>
      <c r="G50" s="860"/>
      <c r="H50" s="861"/>
      <c r="I50" s="861"/>
      <c r="J50" s="861"/>
      <c r="K50" s="861"/>
      <c r="L50" s="861"/>
      <c r="M50" s="861"/>
      <c r="N50" s="861"/>
      <c r="O50" s="861"/>
      <c r="P50" s="861"/>
      <c r="Q50" s="861"/>
      <c r="R50" s="861"/>
      <c r="S50" s="861"/>
      <c r="T50" s="861"/>
      <c r="U50" s="616"/>
    </row>
    <row r="51" spans="1:21" ht="75" customHeight="1" x14ac:dyDescent="0.2">
      <c r="A51" s="59" t="s">
        <v>1216</v>
      </c>
      <c r="B51" s="312" t="s">
        <v>1215</v>
      </c>
      <c r="C51" s="873"/>
      <c r="D51" s="754" t="s">
        <v>1214</v>
      </c>
      <c r="E51" s="311" t="s">
        <v>1213</v>
      </c>
      <c r="F51" s="140">
        <v>12</v>
      </c>
      <c r="G51" s="140">
        <v>12</v>
      </c>
      <c r="H51" s="140">
        <v>8.6</v>
      </c>
      <c r="I51" s="56">
        <v>6.5</v>
      </c>
      <c r="J51" s="56">
        <v>18.25</v>
      </c>
      <c r="K51" s="56">
        <v>14</v>
      </c>
      <c r="L51" s="56">
        <f>(K51*J51*I51)/1728</f>
        <v>0.96108217592592593</v>
      </c>
      <c r="M51" s="56" t="s">
        <v>23</v>
      </c>
      <c r="N51" s="56" t="s">
        <v>23</v>
      </c>
      <c r="O51" s="56" t="s">
        <v>23</v>
      </c>
      <c r="P51" s="56" t="s">
        <v>23</v>
      </c>
      <c r="Q51" s="56" t="s">
        <v>23</v>
      </c>
      <c r="R51" s="163" t="s">
        <v>23</v>
      </c>
      <c r="S51" s="72">
        <v>1.89</v>
      </c>
      <c r="T51" s="72">
        <f>S51*F51</f>
        <v>22.68</v>
      </c>
      <c r="U51" s="616"/>
    </row>
    <row r="52" spans="1:21" s="195" customFormat="1" ht="15" customHeight="1" x14ac:dyDescent="0.2">
      <c r="A52" s="282" t="s">
        <v>1212</v>
      </c>
      <c r="B52" s="310" t="s">
        <v>1211</v>
      </c>
      <c r="C52" s="874"/>
      <c r="D52" s="755"/>
      <c r="E52" s="290">
        <v>786309226272</v>
      </c>
      <c r="F52" s="204">
        <v>4</v>
      </c>
      <c r="G52" s="876" t="s">
        <v>458</v>
      </c>
      <c r="H52" s="876"/>
      <c r="I52" s="876"/>
      <c r="J52" s="876"/>
      <c r="K52" s="876"/>
      <c r="L52" s="876"/>
      <c r="M52" s="876"/>
      <c r="N52" s="876"/>
      <c r="O52" s="876"/>
      <c r="P52" s="876"/>
      <c r="Q52" s="876"/>
      <c r="R52" s="876"/>
      <c r="S52" s="876"/>
      <c r="T52" s="876"/>
      <c r="U52" s="616"/>
    </row>
    <row r="53" spans="1:21" s="195" customFormat="1" ht="15" customHeight="1" x14ac:dyDescent="0.2">
      <c r="A53" s="282" t="s">
        <v>1210</v>
      </c>
      <c r="B53" s="310" t="s">
        <v>1209</v>
      </c>
      <c r="C53" s="874"/>
      <c r="D53" s="755"/>
      <c r="E53" s="290">
        <v>786309226289</v>
      </c>
      <c r="F53" s="298">
        <v>4</v>
      </c>
      <c r="G53" s="877"/>
      <c r="H53" s="877"/>
      <c r="I53" s="877"/>
      <c r="J53" s="877"/>
      <c r="K53" s="877"/>
      <c r="L53" s="877"/>
      <c r="M53" s="877"/>
      <c r="N53" s="877"/>
      <c r="O53" s="877"/>
      <c r="P53" s="877"/>
      <c r="Q53" s="877"/>
      <c r="R53" s="877"/>
      <c r="S53" s="877"/>
      <c r="T53" s="877"/>
      <c r="U53" s="616"/>
    </row>
    <row r="54" spans="1:21" s="195" customFormat="1" ht="15" customHeight="1" thickBot="1" x14ac:dyDescent="0.25">
      <c r="A54" s="282" t="s">
        <v>1208</v>
      </c>
      <c r="B54" s="309" t="s">
        <v>1207</v>
      </c>
      <c r="C54" s="875"/>
      <c r="D54" s="846"/>
      <c r="E54" s="290">
        <v>786309226296</v>
      </c>
      <c r="F54" s="200">
        <v>4</v>
      </c>
      <c r="G54" s="878"/>
      <c r="H54" s="878"/>
      <c r="I54" s="878"/>
      <c r="J54" s="878"/>
      <c r="K54" s="878"/>
      <c r="L54" s="878"/>
      <c r="M54" s="878"/>
      <c r="N54" s="878"/>
      <c r="O54" s="878"/>
      <c r="P54" s="878"/>
      <c r="Q54" s="878"/>
      <c r="R54" s="878"/>
      <c r="S54" s="878"/>
      <c r="T54" s="878"/>
      <c r="U54" s="616"/>
    </row>
    <row r="55" spans="1:21" s="191" customFormat="1" ht="15.75" customHeight="1" x14ac:dyDescent="0.2">
      <c r="A55" s="843" t="s">
        <v>2693</v>
      </c>
      <c r="B55" s="746"/>
      <c r="C55" s="746"/>
      <c r="D55" s="746"/>
      <c r="E55" s="746"/>
      <c r="F55" s="746"/>
      <c r="G55" s="746"/>
      <c r="H55" s="746"/>
      <c r="I55" s="746"/>
      <c r="J55" s="746"/>
      <c r="K55" s="746"/>
      <c r="L55" s="746"/>
      <c r="M55" s="746"/>
      <c r="N55" s="746"/>
      <c r="O55" s="746"/>
      <c r="P55" s="746"/>
      <c r="Q55" s="746"/>
      <c r="R55" s="746"/>
      <c r="S55" s="746"/>
      <c r="T55" s="746"/>
      <c r="U55" s="616"/>
    </row>
    <row r="56" spans="1:21" s="191" customFormat="1" ht="15.75" customHeight="1" thickBot="1" x14ac:dyDescent="0.25">
      <c r="A56" s="747"/>
      <c r="B56" s="748"/>
      <c r="C56" s="748"/>
      <c r="D56" s="748"/>
      <c r="E56" s="748"/>
      <c r="F56" s="748"/>
      <c r="G56" s="748"/>
      <c r="H56" s="748"/>
      <c r="I56" s="748"/>
      <c r="J56" s="748"/>
      <c r="K56" s="748"/>
      <c r="L56" s="748"/>
      <c r="M56" s="748"/>
      <c r="N56" s="748"/>
      <c r="O56" s="748"/>
      <c r="P56" s="748"/>
      <c r="Q56" s="748"/>
      <c r="R56" s="748"/>
      <c r="S56" s="748"/>
      <c r="T56" s="748"/>
      <c r="U56" s="616"/>
    </row>
    <row r="57" spans="1:21" s="191" customFormat="1" ht="15.75" customHeight="1" x14ac:dyDescent="0.2">
      <c r="A57" s="841" t="s">
        <v>5</v>
      </c>
      <c r="B57" s="841"/>
      <c r="C57" s="841"/>
      <c r="D57" s="841"/>
      <c r="E57" s="841"/>
      <c r="F57" s="841"/>
      <c r="G57" s="841"/>
      <c r="H57" s="841" t="s">
        <v>6</v>
      </c>
      <c r="I57" s="841"/>
      <c r="J57" s="841"/>
      <c r="K57" s="841"/>
      <c r="L57" s="841"/>
      <c r="M57" s="841" t="s">
        <v>7</v>
      </c>
      <c r="N57" s="841"/>
      <c r="O57" s="841"/>
      <c r="P57" s="841"/>
      <c r="Q57" s="841"/>
      <c r="R57" s="177"/>
      <c r="S57" s="732" t="s">
        <v>39</v>
      </c>
      <c r="T57" s="732"/>
      <c r="U57" s="616"/>
    </row>
    <row r="58" spans="1:21" s="158" customFormat="1" ht="15.75" customHeight="1" x14ac:dyDescent="0.2">
      <c r="A58" s="308" t="s">
        <v>8</v>
      </c>
      <c r="B58" s="288" t="s">
        <v>9</v>
      </c>
      <c r="C58" s="288"/>
      <c r="D58" s="288" t="s">
        <v>21</v>
      </c>
      <c r="E58" s="287" t="s">
        <v>24</v>
      </c>
      <c r="F58" s="286" t="s">
        <v>11</v>
      </c>
      <c r="G58" s="286" t="s">
        <v>12</v>
      </c>
      <c r="H58" s="286" t="s">
        <v>13</v>
      </c>
      <c r="I58" s="286" t="s">
        <v>19</v>
      </c>
      <c r="J58" s="286" t="s">
        <v>14</v>
      </c>
      <c r="K58" s="286" t="s">
        <v>15</v>
      </c>
      <c r="L58" s="286" t="s">
        <v>16</v>
      </c>
      <c r="M58" s="285" t="s">
        <v>13</v>
      </c>
      <c r="N58" s="284" t="s">
        <v>19</v>
      </c>
      <c r="O58" s="284" t="s">
        <v>14</v>
      </c>
      <c r="P58" s="284" t="s">
        <v>15</v>
      </c>
      <c r="Q58" s="283" t="s">
        <v>16</v>
      </c>
      <c r="R58" s="169" t="s">
        <v>4</v>
      </c>
      <c r="S58" s="168" t="s">
        <v>17</v>
      </c>
      <c r="T58" s="168" t="s">
        <v>18</v>
      </c>
      <c r="U58" s="616"/>
    </row>
    <row r="59" spans="1:21" s="184" customFormat="1" ht="75" customHeight="1" x14ac:dyDescent="0.2">
      <c r="A59" s="59" t="s">
        <v>1206</v>
      </c>
      <c r="B59" s="59" t="s">
        <v>1205</v>
      </c>
      <c r="C59" s="870"/>
      <c r="D59" s="754" t="s">
        <v>1204</v>
      </c>
      <c r="E59" s="141" t="s">
        <v>1203</v>
      </c>
      <c r="F59" s="140">
        <v>12</v>
      </c>
      <c r="G59" s="140">
        <v>3</v>
      </c>
      <c r="H59" s="56">
        <v>8.4</v>
      </c>
      <c r="I59" s="56">
        <v>15.25</v>
      </c>
      <c r="J59" s="56">
        <v>9</v>
      </c>
      <c r="K59" s="56">
        <v>9</v>
      </c>
      <c r="L59" s="56">
        <f>(K59*J59*I59)/1728</f>
        <v>0.71484375</v>
      </c>
      <c r="M59" s="56">
        <v>1.8</v>
      </c>
      <c r="N59" s="56">
        <v>14</v>
      </c>
      <c r="O59" s="56">
        <v>8</v>
      </c>
      <c r="P59" s="56">
        <v>2.75</v>
      </c>
      <c r="Q59" s="56">
        <f>(N59*O59*P59)/1728</f>
        <v>0.17824074074074073</v>
      </c>
      <c r="R59" s="163" t="s">
        <v>23</v>
      </c>
      <c r="S59" s="72">
        <v>3.5</v>
      </c>
      <c r="T59" s="72">
        <f>F59*S59</f>
        <v>42</v>
      </c>
      <c r="U59" s="616"/>
    </row>
    <row r="60" spans="1:21" s="195" customFormat="1" ht="14.25" x14ac:dyDescent="0.2">
      <c r="A60" s="282" t="s">
        <v>1202</v>
      </c>
      <c r="B60" s="84" t="s">
        <v>1201</v>
      </c>
      <c r="C60" s="871"/>
      <c r="D60" s="755"/>
      <c r="E60" s="281">
        <v>786309204256</v>
      </c>
      <c r="F60" s="204">
        <v>3</v>
      </c>
      <c r="G60" s="856" t="s">
        <v>458</v>
      </c>
      <c r="H60" s="857"/>
      <c r="I60" s="857"/>
      <c r="J60" s="857"/>
      <c r="K60" s="857"/>
      <c r="L60" s="857"/>
      <c r="M60" s="857"/>
      <c r="N60" s="857"/>
      <c r="O60" s="857"/>
      <c r="P60" s="857"/>
      <c r="Q60" s="857"/>
      <c r="R60" s="857"/>
      <c r="S60" s="857"/>
      <c r="T60" s="857"/>
      <c r="U60" s="616"/>
    </row>
    <row r="61" spans="1:21" s="195" customFormat="1" ht="14.25" x14ac:dyDescent="0.2">
      <c r="A61" s="282" t="s">
        <v>1200</v>
      </c>
      <c r="B61" s="84" t="s">
        <v>1199</v>
      </c>
      <c r="C61" s="871"/>
      <c r="D61" s="755"/>
      <c r="E61" s="281">
        <v>786309204256</v>
      </c>
      <c r="F61" s="204">
        <v>3</v>
      </c>
      <c r="G61" s="858"/>
      <c r="H61" s="859"/>
      <c r="I61" s="859"/>
      <c r="J61" s="859"/>
      <c r="K61" s="859"/>
      <c r="L61" s="859"/>
      <c r="M61" s="859"/>
      <c r="N61" s="859"/>
      <c r="O61" s="859"/>
      <c r="P61" s="859"/>
      <c r="Q61" s="859"/>
      <c r="R61" s="859"/>
      <c r="S61" s="859"/>
      <c r="T61" s="859"/>
      <c r="U61" s="616"/>
    </row>
    <row r="62" spans="1:21" s="195" customFormat="1" ht="14.25" x14ac:dyDescent="0.2">
      <c r="A62" s="282" t="s">
        <v>1198</v>
      </c>
      <c r="B62" s="84" t="s">
        <v>1197</v>
      </c>
      <c r="C62" s="871"/>
      <c r="D62" s="755"/>
      <c r="E62" s="281">
        <v>786309204256</v>
      </c>
      <c r="F62" s="204">
        <v>3</v>
      </c>
      <c r="G62" s="858"/>
      <c r="H62" s="859"/>
      <c r="I62" s="859"/>
      <c r="J62" s="859"/>
      <c r="K62" s="859"/>
      <c r="L62" s="859"/>
      <c r="M62" s="859"/>
      <c r="N62" s="859"/>
      <c r="O62" s="859"/>
      <c r="P62" s="859"/>
      <c r="Q62" s="859"/>
      <c r="R62" s="859"/>
      <c r="S62" s="859"/>
      <c r="T62" s="859"/>
      <c r="U62" s="616"/>
    </row>
    <row r="63" spans="1:21" s="195" customFormat="1" ht="14.25" x14ac:dyDescent="0.2">
      <c r="A63" s="282" t="s">
        <v>1196</v>
      </c>
      <c r="B63" s="84" t="s">
        <v>1195</v>
      </c>
      <c r="C63" s="872"/>
      <c r="D63" s="756"/>
      <c r="E63" s="281">
        <v>786309204256</v>
      </c>
      <c r="F63" s="204">
        <v>3</v>
      </c>
      <c r="G63" s="860"/>
      <c r="H63" s="861"/>
      <c r="I63" s="861"/>
      <c r="J63" s="861"/>
      <c r="K63" s="861"/>
      <c r="L63" s="861"/>
      <c r="M63" s="861"/>
      <c r="N63" s="861"/>
      <c r="O63" s="861"/>
      <c r="P63" s="861"/>
      <c r="Q63" s="861"/>
      <c r="R63" s="861"/>
      <c r="S63" s="861"/>
      <c r="T63" s="861"/>
      <c r="U63" s="616"/>
    </row>
    <row r="64" spans="1:21" s="195" customFormat="1" ht="75" customHeight="1" x14ac:dyDescent="0.2">
      <c r="A64" s="59" t="s">
        <v>1194</v>
      </c>
      <c r="B64" s="59" t="s">
        <v>1193</v>
      </c>
      <c r="C64" s="870"/>
      <c r="D64" s="754" t="s">
        <v>1192</v>
      </c>
      <c r="E64" s="141" t="s">
        <v>1191</v>
      </c>
      <c r="F64" s="140">
        <v>12</v>
      </c>
      <c r="G64" s="140">
        <v>3</v>
      </c>
      <c r="H64" s="56"/>
      <c r="I64" s="56">
        <v>18.25</v>
      </c>
      <c r="J64" s="56">
        <v>10.5</v>
      </c>
      <c r="K64" s="56">
        <v>8.75</v>
      </c>
      <c r="L64" s="56">
        <f>(K64*J64*I64)/1728</f>
        <v>0.97032335069444442</v>
      </c>
      <c r="M64" s="56"/>
      <c r="N64" s="56"/>
      <c r="O64" s="56"/>
      <c r="P64" s="56"/>
      <c r="Q64" s="56">
        <f>(N64*O64*P64)/1728</f>
        <v>0</v>
      </c>
      <c r="R64" s="163" t="s">
        <v>23</v>
      </c>
      <c r="S64" s="72">
        <v>3.5</v>
      </c>
      <c r="T64" s="72">
        <f>S64*F64</f>
        <v>42</v>
      </c>
      <c r="U64" s="616"/>
    </row>
    <row r="65" spans="1:21" s="195" customFormat="1" ht="14.25" x14ac:dyDescent="0.2">
      <c r="A65" s="307" t="s">
        <v>1190</v>
      </c>
      <c r="B65" s="84" t="s">
        <v>1189</v>
      </c>
      <c r="C65" s="871"/>
      <c r="D65" s="755"/>
      <c r="E65" s="281">
        <v>786309204263</v>
      </c>
      <c r="F65" s="204">
        <v>3</v>
      </c>
      <c r="G65" s="856" t="s">
        <v>458</v>
      </c>
      <c r="H65" s="857"/>
      <c r="I65" s="857"/>
      <c r="J65" s="857"/>
      <c r="K65" s="857"/>
      <c r="L65" s="857"/>
      <c r="M65" s="857"/>
      <c r="N65" s="857"/>
      <c r="O65" s="857"/>
      <c r="P65" s="857"/>
      <c r="Q65" s="857"/>
      <c r="R65" s="857"/>
      <c r="S65" s="857"/>
      <c r="T65" s="857"/>
      <c r="U65" s="616"/>
    </row>
    <row r="66" spans="1:21" s="195" customFormat="1" ht="14.25" x14ac:dyDescent="0.2">
      <c r="A66" s="307" t="s">
        <v>1188</v>
      </c>
      <c r="B66" s="84" t="s">
        <v>1187</v>
      </c>
      <c r="C66" s="871"/>
      <c r="D66" s="755"/>
      <c r="E66" s="281">
        <v>786309204263</v>
      </c>
      <c r="F66" s="204">
        <v>3</v>
      </c>
      <c r="G66" s="858"/>
      <c r="H66" s="859"/>
      <c r="I66" s="859"/>
      <c r="J66" s="859"/>
      <c r="K66" s="859"/>
      <c r="L66" s="859"/>
      <c r="M66" s="859"/>
      <c r="N66" s="859"/>
      <c r="O66" s="859"/>
      <c r="P66" s="859"/>
      <c r="Q66" s="859"/>
      <c r="R66" s="859"/>
      <c r="S66" s="859"/>
      <c r="T66" s="859"/>
      <c r="U66" s="616"/>
    </row>
    <row r="67" spans="1:21" s="195" customFormat="1" ht="14.25" x14ac:dyDescent="0.2">
      <c r="A67" s="307" t="s">
        <v>1186</v>
      </c>
      <c r="B67" s="84" t="s">
        <v>1185</v>
      </c>
      <c r="C67" s="871"/>
      <c r="D67" s="755"/>
      <c r="E67" s="281">
        <v>786309204263</v>
      </c>
      <c r="F67" s="204">
        <v>3</v>
      </c>
      <c r="G67" s="858"/>
      <c r="H67" s="859"/>
      <c r="I67" s="859"/>
      <c r="J67" s="859"/>
      <c r="K67" s="859"/>
      <c r="L67" s="859"/>
      <c r="M67" s="859"/>
      <c r="N67" s="859"/>
      <c r="O67" s="859"/>
      <c r="P67" s="859"/>
      <c r="Q67" s="859"/>
      <c r="R67" s="859"/>
      <c r="S67" s="859"/>
      <c r="T67" s="859"/>
      <c r="U67" s="616"/>
    </row>
    <row r="68" spans="1:21" s="195" customFormat="1" ht="14.25" x14ac:dyDescent="0.2">
      <c r="A68" s="307" t="s">
        <v>1184</v>
      </c>
      <c r="B68" s="84" t="s">
        <v>1183</v>
      </c>
      <c r="C68" s="872"/>
      <c r="D68" s="756"/>
      <c r="E68" s="281">
        <v>786309204263</v>
      </c>
      <c r="F68" s="204">
        <v>3</v>
      </c>
      <c r="G68" s="860"/>
      <c r="H68" s="861"/>
      <c r="I68" s="861"/>
      <c r="J68" s="861"/>
      <c r="K68" s="861"/>
      <c r="L68" s="861"/>
      <c r="M68" s="861"/>
      <c r="N68" s="861"/>
      <c r="O68" s="861"/>
      <c r="P68" s="861"/>
      <c r="Q68" s="861"/>
      <c r="R68" s="861"/>
      <c r="S68" s="861"/>
      <c r="T68" s="861"/>
      <c r="U68" s="616"/>
    </row>
    <row r="69" spans="1:21" s="195" customFormat="1" ht="63" x14ac:dyDescent="0.2">
      <c r="A69" s="59" t="s">
        <v>1182</v>
      </c>
      <c r="B69" s="59" t="s">
        <v>1181</v>
      </c>
      <c r="C69" s="870"/>
      <c r="D69" s="754" t="s">
        <v>1180</v>
      </c>
      <c r="E69" s="141" t="s">
        <v>1179</v>
      </c>
      <c r="F69" s="140">
        <v>12</v>
      </c>
      <c r="G69" s="140">
        <v>3</v>
      </c>
      <c r="H69" s="56"/>
      <c r="I69" s="56">
        <v>17.75</v>
      </c>
      <c r="J69" s="56">
        <v>10.5</v>
      </c>
      <c r="K69" s="56">
        <v>9.75</v>
      </c>
      <c r="L69" s="56">
        <f>(K69*J69*I69)/1728</f>
        <v>1.0515950520833333</v>
      </c>
      <c r="M69" s="56"/>
      <c r="N69" s="56"/>
      <c r="O69" s="56"/>
      <c r="P69" s="56"/>
      <c r="Q69" s="56">
        <f>(N69*O69*P69)/1728</f>
        <v>0</v>
      </c>
      <c r="R69" s="163" t="s">
        <v>23</v>
      </c>
      <c r="S69" s="72">
        <v>3.5</v>
      </c>
      <c r="T69" s="72">
        <f>S69*F69</f>
        <v>42</v>
      </c>
      <c r="U69" s="616"/>
    </row>
    <row r="70" spans="1:21" s="195" customFormat="1" ht="14.25" x14ac:dyDescent="0.2">
      <c r="A70" s="307" t="s">
        <v>1178</v>
      </c>
      <c r="B70" s="84" t="s">
        <v>1177</v>
      </c>
      <c r="C70" s="871"/>
      <c r="D70" s="755"/>
      <c r="E70" s="281">
        <v>786309196438</v>
      </c>
      <c r="F70" s="204">
        <v>3</v>
      </c>
      <c r="G70" s="856" t="s">
        <v>458</v>
      </c>
      <c r="H70" s="857"/>
      <c r="I70" s="857"/>
      <c r="J70" s="857"/>
      <c r="K70" s="857"/>
      <c r="L70" s="857"/>
      <c r="M70" s="857"/>
      <c r="N70" s="857"/>
      <c r="O70" s="857"/>
      <c r="P70" s="857"/>
      <c r="Q70" s="857"/>
      <c r="R70" s="857"/>
      <c r="S70" s="857"/>
      <c r="T70" s="857"/>
      <c r="U70" s="616"/>
    </row>
    <row r="71" spans="1:21" s="195" customFormat="1" ht="14.25" x14ac:dyDescent="0.2">
      <c r="A71" s="307" t="s">
        <v>1176</v>
      </c>
      <c r="B71" s="84" t="s">
        <v>1175</v>
      </c>
      <c r="C71" s="871"/>
      <c r="D71" s="755"/>
      <c r="E71" s="281">
        <v>786309196438</v>
      </c>
      <c r="F71" s="204">
        <v>3</v>
      </c>
      <c r="G71" s="858"/>
      <c r="H71" s="859"/>
      <c r="I71" s="859"/>
      <c r="J71" s="859"/>
      <c r="K71" s="859"/>
      <c r="L71" s="859"/>
      <c r="M71" s="859"/>
      <c r="N71" s="859"/>
      <c r="O71" s="859"/>
      <c r="P71" s="859"/>
      <c r="Q71" s="859"/>
      <c r="R71" s="859"/>
      <c r="S71" s="859"/>
      <c r="T71" s="859"/>
      <c r="U71" s="616"/>
    </row>
    <row r="72" spans="1:21" s="195" customFormat="1" ht="14.25" x14ac:dyDescent="0.2">
      <c r="A72" s="307" t="s">
        <v>1174</v>
      </c>
      <c r="B72" s="84" t="s">
        <v>1173</v>
      </c>
      <c r="C72" s="871"/>
      <c r="D72" s="755"/>
      <c r="E72" s="281">
        <v>786309196438</v>
      </c>
      <c r="F72" s="204">
        <v>3</v>
      </c>
      <c r="G72" s="858"/>
      <c r="H72" s="859"/>
      <c r="I72" s="859"/>
      <c r="J72" s="859"/>
      <c r="K72" s="859"/>
      <c r="L72" s="859"/>
      <c r="M72" s="859"/>
      <c r="N72" s="859"/>
      <c r="O72" s="859"/>
      <c r="P72" s="859"/>
      <c r="Q72" s="859"/>
      <c r="R72" s="859"/>
      <c r="S72" s="859"/>
      <c r="T72" s="859"/>
      <c r="U72" s="616"/>
    </row>
    <row r="73" spans="1:21" s="195" customFormat="1" ht="14.25" x14ac:dyDescent="0.2">
      <c r="A73" s="307" t="s">
        <v>1172</v>
      </c>
      <c r="B73" s="84" t="s">
        <v>1171</v>
      </c>
      <c r="C73" s="872"/>
      <c r="D73" s="756"/>
      <c r="E73" s="281">
        <v>786309196438</v>
      </c>
      <c r="F73" s="204">
        <v>3</v>
      </c>
      <c r="G73" s="860"/>
      <c r="H73" s="861"/>
      <c r="I73" s="861"/>
      <c r="J73" s="861"/>
      <c r="K73" s="861"/>
      <c r="L73" s="861"/>
      <c r="M73" s="861"/>
      <c r="N73" s="861"/>
      <c r="O73" s="861"/>
      <c r="P73" s="861"/>
      <c r="Q73" s="861"/>
      <c r="R73" s="861"/>
      <c r="S73" s="861"/>
      <c r="T73" s="861"/>
      <c r="U73" s="616"/>
    </row>
    <row r="74" spans="1:21" s="195" customFormat="1" ht="75" customHeight="1" x14ac:dyDescent="0.2">
      <c r="A74" s="59" t="s">
        <v>1170</v>
      </c>
      <c r="B74" s="59" t="s">
        <v>1169</v>
      </c>
      <c r="C74" s="870"/>
      <c r="D74" s="754" t="s">
        <v>1168</v>
      </c>
      <c r="E74" s="141" t="s">
        <v>1167</v>
      </c>
      <c r="F74" s="140">
        <v>24</v>
      </c>
      <c r="G74" s="140">
        <v>6</v>
      </c>
      <c r="H74" s="56">
        <v>8.8000000000000007</v>
      </c>
      <c r="I74" s="56">
        <v>8.875</v>
      </c>
      <c r="J74" s="56">
        <v>14.75</v>
      </c>
      <c r="K74" s="56">
        <v>9.75</v>
      </c>
      <c r="L74" s="56">
        <f>(K74*J74*I74)/1728</f>
        <v>0.73862033420138884</v>
      </c>
      <c r="M74" s="56" t="s">
        <v>23</v>
      </c>
      <c r="N74" s="56" t="s">
        <v>23</v>
      </c>
      <c r="O74" s="56" t="s">
        <v>23</v>
      </c>
      <c r="P74" s="56" t="s">
        <v>23</v>
      </c>
      <c r="Q74" s="56" t="s">
        <v>23</v>
      </c>
      <c r="R74" s="163" t="s">
        <v>23</v>
      </c>
      <c r="S74" s="72">
        <v>2</v>
      </c>
      <c r="T74" s="72">
        <f>S74*F74</f>
        <v>48</v>
      </c>
      <c r="U74" s="616"/>
    </row>
    <row r="75" spans="1:21" s="195" customFormat="1" ht="14.25" x14ac:dyDescent="0.2">
      <c r="A75" s="307" t="s">
        <v>1166</v>
      </c>
      <c r="B75" s="84" t="s">
        <v>1165</v>
      </c>
      <c r="C75" s="871"/>
      <c r="D75" s="755"/>
      <c r="E75" s="281">
        <v>786309203228</v>
      </c>
      <c r="F75" s="204">
        <v>6</v>
      </c>
      <c r="G75" s="856"/>
      <c r="H75" s="857"/>
      <c r="I75" s="857"/>
      <c r="J75" s="857"/>
      <c r="K75" s="857"/>
      <c r="L75" s="857"/>
      <c r="M75" s="857"/>
      <c r="N75" s="857"/>
      <c r="O75" s="857"/>
      <c r="P75" s="857"/>
      <c r="Q75" s="857"/>
      <c r="R75" s="857"/>
      <c r="S75" s="857"/>
      <c r="T75" s="857"/>
      <c r="U75" s="616"/>
    </row>
    <row r="76" spans="1:21" s="195" customFormat="1" ht="14.25" x14ac:dyDescent="0.2">
      <c r="A76" s="307" t="s">
        <v>1164</v>
      </c>
      <c r="B76" s="84" t="s">
        <v>1163</v>
      </c>
      <c r="C76" s="871"/>
      <c r="D76" s="755"/>
      <c r="E76" s="281">
        <v>786309203228</v>
      </c>
      <c r="F76" s="204">
        <v>6</v>
      </c>
      <c r="G76" s="858"/>
      <c r="H76" s="859"/>
      <c r="I76" s="859"/>
      <c r="J76" s="859"/>
      <c r="K76" s="859"/>
      <c r="L76" s="859"/>
      <c r="M76" s="859"/>
      <c r="N76" s="859"/>
      <c r="O76" s="859"/>
      <c r="P76" s="859"/>
      <c r="Q76" s="859"/>
      <c r="R76" s="859"/>
      <c r="S76" s="859"/>
      <c r="T76" s="859"/>
      <c r="U76" s="616"/>
    </row>
    <row r="77" spans="1:21" s="195" customFormat="1" ht="14.25" x14ac:dyDescent="0.2">
      <c r="A77" s="307" t="s">
        <v>1162</v>
      </c>
      <c r="B77" s="84" t="s">
        <v>1161</v>
      </c>
      <c r="C77" s="871"/>
      <c r="D77" s="755"/>
      <c r="E77" s="281">
        <v>786309203228</v>
      </c>
      <c r="F77" s="204">
        <v>6</v>
      </c>
      <c r="G77" s="858"/>
      <c r="H77" s="859"/>
      <c r="I77" s="859"/>
      <c r="J77" s="859"/>
      <c r="K77" s="859"/>
      <c r="L77" s="859"/>
      <c r="M77" s="859"/>
      <c r="N77" s="859"/>
      <c r="O77" s="859"/>
      <c r="P77" s="859"/>
      <c r="Q77" s="859"/>
      <c r="R77" s="859"/>
      <c r="S77" s="859"/>
      <c r="T77" s="859"/>
      <c r="U77" s="616"/>
    </row>
    <row r="78" spans="1:21" s="195" customFormat="1" ht="14.25" x14ac:dyDescent="0.2">
      <c r="A78" s="307" t="s">
        <v>1160</v>
      </c>
      <c r="B78" s="84" t="s">
        <v>1159</v>
      </c>
      <c r="C78" s="872"/>
      <c r="D78" s="756"/>
      <c r="E78" s="281">
        <v>786309203228</v>
      </c>
      <c r="F78" s="204">
        <v>6</v>
      </c>
      <c r="G78" s="860"/>
      <c r="H78" s="861"/>
      <c r="I78" s="861"/>
      <c r="J78" s="861"/>
      <c r="K78" s="861"/>
      <c r="L78" s="861"/>
      <c r="M78" s="861"/>
      <c r="N78" s="861"/>
      <c r="O78" s="861"/>
      <c r="P78" s="861"/>
      <c r="Q78" s="861"/>
      <c r="R78" s="861"/>
      <c r="S78" s="861"/>
      <c r="T78" s="861"/>
      <c r="U78" s="616"/>
    </row>
    <row r="79" spans="1:21" s="195" customFormat="1" ht="75" customHeight="1" x14ac:dyDescent="0.2">
      <c r="A79" s="59" t="s">
        <v>1158</v>
      </c>
      <c r="B79" s="59" t="s">
        <v>1157</v>
      </c>
      <c r="C79" s="870"/>
      <c r="D79" s="754" t="s">
        <v>1156</v>
      </c>
      <c r="E79" s="141" t="s">
        <v>1155</v>
      </c>
      <c r="F79" s="140">
        <v>24</v>
      </c>
      <c r="G79" s="140">
        <v>6</v>
      </c>
      <c r="H79" s="56">
        <v>8.4</v>
      </c>
      <c r="I79" s="56">
        <v>9.875</v>
      </c>
      <c r="J79" s="56">
        <v>13.625</v>
      </c>
      <c r="K79" s="56">
        <v>10</v>
      </c>
      <c r="L79" s="56">
        <f>(K79*J79*I79)/1728</f>
        <v>0.77862774884259256</v>
      </c>
      <c r="M79" s="56" t="s">
        <v>23</v>
      </c>
      <c r="N79" s="56" t="s">
        <v>23</v>
      </c>
      <c r="O79" s="56" t="s">
        <v>23</v>
      </c>
      <c r="P79" s="56" t="s">
        <v>23</v>
      </c>
      <c r="Q79" s="56" t="s">
        <v>23</v>
      </c>
      <c r="R79" s="163" t="s">
        <v>23</v>
      </c>
      <c r="S79" s="72">
        <v>2</v>
      </c>
      <c r="T79" s="72">
        <f>S79*F79</f>
        <v>48</v>
      </c>
      <c r="U79" s="616"/>
    </row>
    <row r="80" spans="1:21" s="195" customFormat="1" ht="14.25" x14ac:dyDescent="0.2">
      <c r="A80" s="307" t="s">
        <v>1154</v>
      </c>
      <c r="B80" s="84" t="s">
        <v>1153</v>
      </c>
      <c r="C80" s="871"/>
      <c r="D80" s="755"/>
      <c r="E80" s="281">
        <v>786309204218</v>
      </c>
      <c r="F80" s="204">
        <v>6</v>
      </c>
      <c r="G80" s="856"/>
      <c r="H80" s="857"/>
      <c r="I80" s="857"/>
      <c r="J80" s="857"/>
      <c r="K80" s="857"/>
      <c r="L80" s="857"/>
      <c r="M80" s="857"/>
      <c r="N80" s="857"/>
      <c r="O80" s="857"/>
      <c r="P80" s="857"/>
      <c r="Q80" s="857"/>
      <c r="R80" s="857"/>
      <c r="S80" s="857"/>
      <c r="T80" s="857"/>
      <c r="U80" s="616"/>
    </row>
    <row r="81" spans="1:21" s="195" customFormat="1" ht="14.25" x14ac:dyDescent="0.2">
      <c r="A81" s="307" t="s">
        <v>1152</v>
      </c>
      <c r="B81" s="84" t="s">
        <v>1151</v>
      </c>
      <c r="C81" s="871"/>
      <c r="D81" s="755"/>
      <c r="E81" s="281">
        <v>786309204218</v>
      </c>
      <c r="F81" s="204">
        <v>6</v>
      </c>
      <c r="G81" s="858"/>
      <c r="H81" s="859"/>
      <c r="I81" s="859"/>
      <c r="J81" s="859"/>
      <c r="K81" s="859"/>
      <c r="L81" s="859"/>
      <c r="M81" s="859"/>
      <c r="N81" s="859"/>
      <c r="O81" s="859"/>
      <c r="P81" s="859"/>
      <c r="Q81" s="859"/>
      <c r="R81" s="859"/>
      <c r="S81" s="859"/>
      <c r="T81" s="859"/>
      <c r="U81" s="616"/>
    </row>
    <row r="82" spans="1:21" s="195" customFormat="1" ht="14.25" x14ac:dyDescent="0.2">
      <c r="A82" s="307" t="s">
        <v>1150</v>
      </c>
      <c r="B82" s="84" t="s">
        <v>1149</v>
      </c>
      <c r="C82" s="871"/>
      <c r="D82" s="755"/>
      <c r="E82" s="281">
        <v>786309204218</v>
      </c>
      <c r="F82" s="204">
        <v>6</v>
      </c>
      <c r="G82" s="858"/>
      <c r="H82" s="859"/>
      <c r="I82" s="859"/>
      <c r="J82" s="859"/>
      <c r="K82" s="859"/>
      <c r="L82" s="859"/>
      <c r="M82" s="859"/>
      <c r="N82" s="859"/>
      <c r="O82" s="859"/>
      <c r="P82" s="859"/>
      <c r="Q82" s="859"/>
      <c r="R82" s="859"/>
      <c r="S82" s="859"/>
      <c r="T82" s="859"/>
      <c r="U82" s="616"/>
    </row>
    <row r="83" spans="1:21" s="195" customFormat="1" ht="14.25" x14ac:dyDescent="0.2">
      <c r="A83" s="307" t="s">
        <v>1148</v>
      </c>
      <c r="B83" s="84" t="s">
        <v>1147</v>
      </c>
      <c r="C83" s="872"/>
      <c r="D83" s="756"/>
      <c r="E83" s="281">
        <v>786309204218</v>
      </c>
      <c r="F83" s="204">
        <v>6</v>
      </c>
      <c r="G83" s="860"/>
      <c r="H83" s="861"/>
      <c r="I83" s="861"/>
      <c r="J83" s="861"/>
      <c r="K83" s="861"/>
      <c r="L83" s="861"/>
      <c r="M83" s="861"/>
      <c r="N83" s="861"/>
      <c r="O83" s="861"/>
      <c r="P83" s="861"/>
      <c r="Q83" s="861"/>
      <c r="R83" s="861"/>
      <c r="S83" s="861"/>
      <c r="T83" s="861"/>
      <c r="U83" s="616"/>
    </row>
    <row r="84" spans="1:21" s="195" customFormat="1" ht="75" customHeight="1" x14ac:dyDescent="0.2">
      <c r="A84" s="59" t="s">
        <v>1146</v>
      </c>
      <c r="B84" s="59" t="s">
        <v>1145</v>
      </c>
      <c r="C84" s="870"/>
      <c r="D84" s="754" t="s">
        <v>1144</v>
      </c>
      <c r="E84" s="141" t="s">
        <v>1143</v>
      </c>
      <c r="F84" s="140">
        <v>24</v>
      </c>
      <c r="G84" s="140">
        <v>6</v>
      </c>
      <c r="H84" s="56">
        <v>9.1999999999999993</v>
      </c>
      <c r="I84" s="56">
        <v>11</v>
      </c>
      <c r="J84" s="56">
        <v>17.5</v>
      </c>
      <c r="K84" s="56">
        <v>6.25</v>
      </c>
      <c r="L84" s="56">
        <f>(K84*J84*I84)/1728</f>
        <v>0.69625289351851849</v>
      </c>
      <c r="M84" s="56" t="s">
        <v>23</v>
      </c>
      <c r="N84" s="56" t="s">
        <v>23</v>
      </c>
      <c r="O84" s="56" t="s">
        <v>23</v>
      </c>
      <c r="P84" s="56" t="s">
        <v>23</v>
      </c>
      <c r="Q84" s="56" t="s">
        <v>23</v>
      </c>
      <c r="R84" s="163" t="s">
        <v>23</v>
      </c>
      <c r="S84" s="72">
        <v>2</v>
      </c>
      <c r="T84" s="72">
        <f>S84*F84</f>
        <v>48</v>
      </c>
      <c r="U84" s="616"/>
    </row>
    <row r="85" spans="1:21" s="195" customFormat="1" ht="14.25" x14ac:dyDescent="0.2">
      <c r="A85" s="307" t="s">
        <v>1142</v>
      </c>
      <c r="B85" s="84" t="s">
        <v>1141</v>
      </c>
      <c r="C85" s="871"/>
      <c r="D85" s="755"/>
      <c r="E85" s="281">
        <v>786309204225</v>
      </c>
      <c r="F85" s="204">
        <v>6</v>
      </c>
      <c r="G85" s="856"/>
      <c r="H85" s="857"/>
      <c r="I85" s="857"/>
      <c r="J85" s="857"/>
      <c r="K85" s="857"/>
      <c r="L85" s="857"/>
      <c r="M85" s="857"/>
      <c r="N85" s="857"/>
      <c r="O85" s="857"/>
      <c r="P85" s="857"/>
      <c r="Q85" s="857"/>
      <c r="R85" s="857"/>
      <c r="S85" s="857"/>
      <c r="T85" s="857"/>
      <c r="U85" s="616"/>
    </row>
    <row r="86" spans="1:21" s="195" customFormat="1" ht="14.25" x14ac:dyDescent="0.2">
      <c r="A86" s="307" t="s">
        <v>1140</v>
      </c>
      <c r="B86" s="84" t="s">
        <v>1139</v>
      </c>
      <c r="C86" s="871"/>
      <c r="D86" s="755"/>
      <c r="E86" s="281">
        <v>786309204225</v>
      </c>
      <c r="F86" s="204">
        <v>6</v>
      </c>
      <c r="G86" s="858"/>
      <c r="H86" s="859"/>
      <c r="I86" s="859"/>
      <c r="J86" s="859"/>
      <c r="K86" s="859"/>
      <c r="L86" s="859"/>
      <c r="M86" s="859"/>
      <c r="N86" s="859"/>
      <c r="O86" s="859"/>
      <c r="P86" s="859"/>
      <c r="Q86" s="859"/>
      <c r="R86" s="859"/>
      <c r="S86" s="859"/>
      <c r="T86" s="859"/>
      <c r="U86" s="616"/>
    </row>
    <row r="87" spans="1:21" s="195" customFormat="1" ht="14.25" x14ac:dyDescent="0.2">
      <c r="A87" s="307" t="s">
        <v>1138</v>
      </c>
      <c r="B87" s="84" t="s">
        <v>1137</v>
      </c>
      <c r="C87" s="871"/>
      <c r="D87" s="755"/>
      <c r="E87" s="281">
        <v>786309204225</v>
      </c>
      <c r="F87" s="204">
        <v>6</v>
      </c>
      <c r="G87" s="858"/>
      <c r="H87" s="859"/>
      <c r="I87" s="859"/>
      <c r="J87" s="859"/>
      <c r="K87" s="859"/>
      <c r="L87" s="859"/>
      <c r="M87" s="859"/>
      <c r="N87" s="859"/>
      <c r="O87" s="859"/>
      <c r="P87" s="859"/>
      <c r="Q87" s="859"/>
      <c r="R87" s="859"/>
      <c r="S87" s="859"/>
      <c r="T87" s="859"/>
      <c r="U87" s="616"/>
    </row>
    <row r="88" spans="1:21" s="195" customFormat="1" ht="14.25" x14ac:dyDescent="0.2">
      <c r="A88" s="307" t="s">
        <v>1136</v>
      </c>
      <c r="B88" s="84" t="s">
        <v>1135</v>
      </c>
      <c r="C88" s="872"/>
      <c r="D88" s="756"/>
      <c r="E88" s="281">
        <v>786309204225</v>
      </c>
      <c r="F88" s="204">
        <v>6</v>
      </c>
      <c r="G88" s="860"/>
      <c r="H88" s="861"/>
      <c r="I88" s="861"/>
      <c r="J88" s="861"/>
      <c r="K88" s="861"/>
      <c r="L88" s="861"/>
      <c r="M88" s="861"/>
      <c r="N88" s="861"/>
      <c r="O88" s="861"/>
      <c r="P88" s="861"/>
      <c r="Q88" s="861"/>
      <c r="R88" s="861"/>
      <c r="S88" s="861"/>
      <c r="T88" s="861"/>
      <c r="U88" s="616"/>
    </row>
    <row r="89" spans="1:21" s="184" customFormat="1" ht="75" customHeight="1" x14ac:dyDescent="0.2">
      <c r="A89" s="59" t="s">
        <v>1134</v>
      </c>
      <c r="B89" s="59" t="s">
        <v>1133</v>
      </c>
      <c r="C89" s="870"/>
      <c r="D89" s="754" t="s">
        <v>1132</v>
      </c>
      <c r="E89" s="141" t="s">
        <v>1131</v>
      </c>
      <c r="F89" s="140">
        <v>24</v>
      </c>
      <c r="G89" s="140">
        <v>6</v>
      </c>
      <c r="H89" s="56">
        <v>8.8000000000000007</v>
      </c>
      <c r="I89" s="56">
        <v>12.875</v>
      </c>
      <c r="J89" s="56">
        <v>16.625</v>
      </c>
      <c r="K89" s="56">
        <v>6.625</v>
      </c>
      <c r="L89" s="56">
        <f>(K89*J89*I89)/1728</f>
        <v>0.82063689055266209</v>
      </c>
      <c r="M89" s="56" t="s">
        <v>23</v>
      </c>
      <c r="N89" s="56" t="s">
        <v>23</v>
      </c>
      <c r="O89" s="56" t="s">
        <v>23</v>
      </c>
      <c r="P89" s="56" t="s">
        <v>23</v>
      </c>
      <c r="Q89" s="56" t="s">
        <v>23</v>
      </c>
      <c r="R89" s="163" t="s">
        <v>23</v>
      </c>
      <c r="S89" s="72">
        <v>2</v>
      </c>
      <c r="T89" s="72">
        <f>S89*F89</f>
        <v>48</v>
      </c>
      <c r="U89" s="616"/>
    </row>
    <row r="90" spans="1:21" s="195" customFormat="1" ht="14.25" x14ac:dyDescent="0.2">
      <c r="A90" s="307" t="s">
        <v>1130</v>
      </c>
      <c r="B90" s="84" t="s">
        <v>1129</v>
      </c>
      <c r="C90" s="871"/>
      <c r="D90" s="755"/>
      <c r="E90" s="281">
        <v>786309204232</v>
      </c>
      <c r="F90" s="204">
        <v>6</v>
      </c>
      <c r="G90" s="856"/>
      <c r="H90" s="857"/>
      <c r="I90" s="857"/>
      <c r="J90" s="857"/>
      <c r="K90" s="857"/>
      <c r="L90" s="857"/>
      <c r="M90" s="857"/>
      <c r="N90" s="857"/>
      <c r="O90" s="857"/>
      <c r="P90" s="857"/>
      <c r="Q90" s="857"/>
      <c r="R90" s="857"/>
      <c r="S90" s="857"/>
      <c r="T90" s="857"/>
      <c r="U90" s="616"/>
    </row>
    <row r="91" spans="1:21" s="195" customFormat="1" ht="14.25" x14ac:dyDescent="0.2">
      <c r="A91" s="307" t="s">
        <v>1128</v>
      </c>
      <c r="B91" s="84" t="s">
        <v>1127</v>
      </c>
      <c r="C91" s="871"/>
      <c r="D91" s="755"/>
      <c r="E91" s="281">
        <v>786309204232</v>
      </c>
      <c r="F91" s="204">
        <v>6</v>
      </c>
      <c r="G91" s="858"/>
      <c r="H91" s="859"/>
      <c r="I91" s="859"/>
      <c r="J91" s="859"/>
      <c r="K91" s="859"/>
      <c r="L91" s="859"/>
      <c r="M91" s="859"/>
      <c r="N91" s="859"/>
      <c r="O91" s="859"/>
      <c r="P91" s="859"/>
      <c r="Q91" s="859"/>
      <c r="R91" s="859"/>
      <c r="S91" s="859"/>
      <c r="T91" s="859"/>
      <c r="U91" s="616"/>
    </row>
    <row r="92" spans="1:21" s="195" customFormat="1" ht="14.25" x14ac:dyDescent="0.2">
      <c r="A92" s="307" t="s">
        <v>1126</v>
      </c>
      <c r="B92" s="84" t="s">
        <v>1125</v>
      </c>
      <c r="C92" s="871"/>
      <c r="D92" s="755"/>
      <c r="E92" s="281">
        <v>786309204232</v>
      </c>
      <c r="F92" s="204">
        <v>6</v>
      </c>
      <c r="G92" s="858"/>
      <c r="H92" s="859"/>
      <c r="I92" s="859"/>
      <c r="J92" s="859"/>
      <c r="K92" s="859"/>
      <c r="L92" s="859"/>
      <c r="M92" s="859"/>
      <c r="N92" s="859"/>
      <c r="O92" s="859"/>
      <c r="P92" s="859"/>
      <c r="Q92" s="859"/>
      <c r="R92" s="859"/>
      <c r="S92" s="859"/>
      <c r="T92" s="859"/>
      <c r="U92" s="616"/>
    </row>
    <row r="93" spans="1:21" s="195" customFormat="1" ht="14.25" x14ac:dyDescent="0.2">
      <c r="A93" s="307" t="s">
        <v>1124</v>
      </c>
      <c r="B93" s="84" t="s">
        <v>1123</v>
      </c>
      <c r="C93" s="872"/>
      <c r="D93" s="756"/>
      <c r="E93" s="281">
        <v>786309204232</v>
      </c>
      <c r="F93" s="204">
        <v>6</v>
      </c>
      <c r="G93" s="860"/>
      <c r="H93" s="861"/>
      <c r="I93" s="861"/>
      <c r="J93" s="861"/>
      <c r="K93" s="861"/>
      <c r="L93" s="861"/>
      <c r="M93" s="861"/>
      <c r="N93" s="861"/>
      <c r="O93" s="861"/>
      <c r="P93" s="861"/>
      <c r="Q93" s="861"/>
      <c r="R93" s="861"/>
      <c r="S93" s="861"/>
      <c r="T93" s="861"/>
      <c r="U93" s="616"/>
    </row>
  </sheetData>
  <mergeCells count="59">
    <mergeCell ref="H57:L57"/>
    <mergeCell ref="M57:Q57"/>
    <mergeCell ref="G17:T22"/>
    <mergeCell ref="C89:C93"/>
    <mergeCell ref="D89:D93"/>
    <mergeCell ref="G90:T93"/>
    <mergeCell ref="A30:T31"/>
    <mergeCell ref="A32:G32"/>
    <mergeCell ref="C74:C78"/>
    <mergeCell ref="D74:D78"/>
    <mergeCell ref="G75:T78"/>
    <mergeCell ref="C69:C73"/>
    <mergeCell ref="D69:D73"/>
    <mergeCell ref="G70:T73"/>
    <mergeCell ref="S57:T57"/>
    <mergeCell ref="C64:C68"/>
    <mergeCell ref="D64:D68"/>
    <mergeCell ref="G65:T68"/>
    <mergeCell ref="C79:C83"/>
    <mergeCell ref="A2:T2"/>
    <mergeCell ref="A3:T3"/>
    <mergeCell ref="A4:T4"/>
    <mergeCell ref="A5:T5"/>
    <mergeCell ref="A10:E10"/>
    <mergeCell ref="C84:C88"/>
    <mergeCell ref="D84:D88"/>
    <mergeCell ref="G85:T88"/>
    <mergeCell ref="C46:C50"/>
    <mergeCell ref="D46:D50"/>
    <mergeCell ref="G47:T50"/>
    <mergeCell ref="C51:C54"/>
    <mergeCell ref="D51:D54"/>
    <mergeCell ref="G52:T54"/>
    <mergeCell ref="C59:C63"/>
    <mergeCell ref="D59:D63"/>
    <mergeCell ref="G60:T63"/>
    <mergeCell ref="D79:D83"/>
    <mergeCell ref="G80:T83"/>
    <mergeCell ref="A55:T56"/>
    <mergeCell ref="A57:G57"/>
    <mergeCell ref="A12:T13"/>
    <mergeCell ref="A14:G14"/>
    <mergeCell ref="H14:L14"/>
    <mergeCell ref="M14:Q14"/>
    <mergeCell ref="S14:T14"/>
    <mergeCell ref="C34:C38"/>
    <mergeCell ref="D34:D38"/>
    <mergeCell ref="G35:T38"/>
    <mergeCell ref="C39:C45"/>
    <mergeCell ref="C16:C22"/>
    <mergeCell ref="D16:D22"/>
    <mergeCell ref="H32:L32"/>
    <mergeCell ref="M32:Q32"/>
    <mergeCell ref="S32:T32"/>
    <mergeCell ref="G40:T45"/>
    <mergeCell ref="D39:D45"/>
    <mergeCell ref="C23:C29"/>
    <mergeCell ref="D23:D29"/>
    <mergeCell ref="G24:T29"/>
  </mergeCells>
  <dataValidations count="1">
    <dataValidation type="textLength" allowBlank="1" showInputMessage="1" showErrorMessage="1" sqref="B84 B59:C59 C51 C46:C47 C34 B89:C89 C39 B103:B1048576 B74:B79 B64:C64 B69:C69 C16 B54:B58 B1:B52" xr:uid="{1A466587-E4BE-420A-9807-41499B5489DC}">
      <formula1>1</formula1>
      <formula2>30</formula2>
    </dataValidation>
  </dataValidations>
  <printOptions horizontalCentered="1"/>
  <pageMargins left="0.25" right="0.25" top="5.4166666666666703E-2" bottom="0.1" header="0" footer="0.05"/>
  <pageSetup scale="49" fitToHeight="0" orientation="landscape" r:id="rId1"/>
  <headerFooter alignWithMargins="0">
    <oddFooter>&amp;LPricing Valid Thru 8/31/2024&amp;C&amp;P of &amp;N&amp;R
All Information is Subject to Change</oddFooter>
  </headerFooter>
  <rowBreaks count="2" manualBreakCount="2">
    <brk id="29" max="23" man="1"/>
    <brk id="54" max="2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03F67-54E1-4F82-838D-D7E8B2486F5F}">
  <dimension ref="A1:U189"/>
  <sheetViews>
    <sheetView view="pageBreakPreview" zoomScale="85" zoomScaleNormal="50" zoomScaleSheetLayoutView="85" workbookViewId="0">
      <selection activeCell="E18" sqref="E18"/>
    </sheetView>
  </sheetViews>
  <sheetFormatPr defaultColWidth="27.7109375" defaultRowHeight="15" x14ac:dyDescent="0.2"/>
  <cols>
    <col min="1" max="1" width="19.85546875" style="14" bestFit="1" customWidth="1"/>
    <col min="2" max="2" width="38.7109375" style="7" customWidth="1"/>
    <col min="3" max="3" width="24.42578125" style="7" customWidth="1"/>
    <col min="4" max="4" width="25.140625" style="14" customWidth="1"/>
    <col min="5" max="5" width="24.42578125" style="250" customWidth="1"/>
    <col min="6" max="6" width="6.85546875" style="14" customWidth="1"/>
    <col min="7" max="7" width="5.28515625" style="14" customWidth="1"/>
    <col min="8" max="10" width="6.85546875" style="14" customWidth="1"/>
    <col min="11" max="14" width="6.85546875" style="346" customWidth="1"/>
    <col min="15" max="15" width="6.85546875" style="14" customWidth="1"/>
    <col min="16" max="17" width="6.85546875" style="4" customWidth="1"/>
    <col min="18" max="18" width="8.28515625" style="275" customWidth="1"/>
    <col min="19" max="19" width="13.5703125" style="274" customWidth="1"/>
    <col min="20" max="20" width="12.85546875" style="274" customWidth="1"/>
    <col min="21" max="21" width="9.140625" style="7" customWidth="1"/>
    <col min="22" max="16384" width="27.7109375" style="7"/>
  </cols>
  <sheetData>
    <row r="1" spans="1:21" ht="12.75" customHeight="1" x14ac:dyDescent="0.2">
      <c r="A1" s="417"/>
      <c r="B1" s="415"/>
      <c r="C1" s="415"/>
      <c r="D1" s="415"/>
      <c r="E1" s="416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4"/>
      <c r="S1" s="413"/>
      <c r="T1" s="413"/>
    </row>
    <row r="2" spans="1:21" s="412" customFormat="1" ht="23.25" customHeight="1" x14ac:dyDescent="0.2">
      <c r="A2" s="694" t="s">
        <v>55</v>
      </c>
      <c r="B2" s="714"/>
      <c r="C2" s="714"/>
      <c r="D2" s="714"/>
      <c r="E2" s="714"/>
      <c r="F2" s="714"/>
      <c r="G2" s="714"/>
      <c r="H2" s="714"/>
      <c r="I2" s="714"/>
      <c r="J2" s="714"/>
      <c r="K2" s="714"/>
      <c r="L2" s="714"/>
      <c r="M2" s="714"/>
      <c r="N2" s="714"/>
      <c r="O2" s="714"/>
      <c r="P2" s="714"/>
      <c r="Q2" s="714"/>
      <c r="R2" s="714"/>
      <c r="S2" s="714"/>
      <c r="T2" s="714"/>
    </row>
    <row r="3" spans="1:21" s="412" customFormat="1" ht="23.25" customHeight="1" x14ac:dyDescent="0.2">
      <c r="A3" s="694" t="s">
        <v>1437</v>
      </c>
      <c r="B3" s="714"/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</row>
    <row r="4" spans="1:21" s="412" customFormat="1" ht="93" customHeight="1" x14ac:dyDescent="0.2">
      <c r="A4" s="727" t="s">
        <v>1436</v>
      </c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</row>
    <row r="5" spans="1:21" s="412" customFormat="1" ht="23.25" customHeight="1" x14ac:dyDescent="0.2">
      <c r="A5" s="696" t="s">
        <v>22</v>
      </c>
      <c r="B5" s="715"/>
      <c r="C5" s="715"/>
      <c r="D5" s="715"/>
      <c r="E5" s="715"/>
      <c r="F5" s="715"/>
      <c r="G5" s="715"/>
      <c r="H5" s="715"/>
      <c r="I5" s="715"/>
      <c r="J5" s="715"/>
      <c r="K5" s="715"/>
      <c r="L5" s="715"/>
      <c r="M5" s="715"/>
      <c r="N5" s="715"/>
      <c r="O5" s="715"/>
      <c r="P5" s="715"/>
      <c r="Q5" s="715"/>
      <c r="R5" s="715"/>
      <c r="S5" s="715"/>
      <c r="T5" s="715"/>
    </row>
    <row r="6" spans="1:21" ht="12.75" customHeight="1" x14ac:dyDescent="0.2">
      <c r="A6" s="45" t="s">
        <v>0</v>
      </c>
      <c r="B6" s="117"/>
      <c r="C6" s="117"/>
      <c r="D6" s="101"/>
      <c r="E6" s="116"/>
      <c r="F6" s="121"/>
      <c r="G6" s="409"/>
      <c r="H6" s="409"/>
      <c r="I6" s="409"/>
      <c r="J6" s="409"/>
      <c r="K6" s="409"/>
      <c r="L6" s="411"/>
      <c r="M6" s="409"/>
      <c r="N6" s="106"/>
      <c r="O6" s="106"/>
      <c r="P6" s="118"/>
      <c r="Q6" s="98"/>
      <c r="R6" s="401"/>
      <c r="S6" s="400"/>
      <c r="T6" s="400"/>
    </row>
    <row r="7" spans="1:21" ht="12.75" customHeight="1" x14ac:dyDescent="0.2">
      <c r="A7" s="45" t="s">
        <v>1</v>
      </c>
      <c r="B7" s="117"/>
      <c r="C7" s="117"/>
      <c r="D7" s="101"/>
      <c r="E7" s="116"/>
      <c r="F7" s="121"/>
      <c r="G7" s="409"/>
      <c r="H7" s="409"/>
      <c r="I7" s="409"/>
      <c r="J7" s="409"/>
      <c r="K7" s="409"/>
      <c r="L7" s="115"/>
      <c r="M7" s="409"/>
      <c r="N7" s="106"/>
      <c r="O7" s="410"/>
      <c r="P7" s="118"/>
      <c r="Q7" s="98"/>
      <c r="R7" s="401"/>
      <c r="S7" s="400"/>
      <c r="T7" s="400"/>
    </row>
    <row r="8" spans="1:21" ht="12.75" customHeight="1" x14ac:dyDescent="0.2">
      <c r="A8" s="45" t="s">
        <v>3</v>
      </c>
      <c r="B8" s="117"/>
      <c r="C8" s="117"/>
      <c r="D8" s="101"/>
      <c r="E8" s="116"/>
      <c r="F8" s="101"/>
      <c r="G8" s="106"/>
      <c r="H8" s="106"/>
      <c r="I8" s="106"/>
      <c r="J8" s="106"/>
      <c r="K8" s="409"/>
      <c r="L8" s="115"/>
      <c r="M8" s="409"/>
      <c r="N8" s="106"/>
      <c r="O8" s="408"/>
      <c r="P8" s="98"/>
      <c r="Q8" s="98"/>
      <c r="R8" s="401"/>
      <c r="S8" s="400"/>
      <c r="T8" s="400"/>
    </row>
    <row r="9" spans="1:21" s="402" customFormat="1" ht="12.75" customHeight="1" x14ac:dyDescent="0.2">
      <c r="A9" s="45" t="s">
        <v>2</v>
      </c>
      <c r="B9" s="407"/>
      <c r="C9" s="407"/>
      <c r="D9" s="406"/>
      <c r="E9" s="405"/>
      <c r="F9" s="101"/>
      <c r="G9" s="106"/>
      <c r="H9" s="105"/>
      <c r="I9" s="105"/>
      <c r="J9" s="105"/>
      <c r="K9" s="105"/>
      <c r="L9" s="105"/>
      <c r="M9" s="105"/>
      <c r="N9" s="105"/>
      <c r="O9" s="105"/>
      <c r="P9" s="98"/>
      <c r="Q9" s="98"/>
      <c r="R9" s="404"/>
      <c r="S9" s="403"/>
      <c r="T9" s="403"/>
    </row>
    <row r="10" spans="1:21" ht="33.75" customHeight="1" x14ac:dyDescent="0.2">
      <c r="A10" s="700"/>
      <c r="B10" s="716"/>
      <c r="C10" s="716"/>
      <c r="D10" s="716"/>
      <c r="E10" s="716"/>
      <c r="F10" s="101"/>
      <c r="G10" s="101"/>
      <c r="H10" s="101"/>
      <c r="I10" s="101"/>
      <c r="J10" s="101"/>
      <c r="K10" s="100"/>
      <c r="L10" s="100"/>
      <c r="M10" s="100"/>
      <c r="N10" s="100"/>
      <c r="O10" s="99"/>
      <c r="P10" s="98"/>
      <c r="Q10" s="98"/>
      <c r="R10" s="401"/>
      <c r="S10" s="400"/>
      <c r="T10" s="400"/>
    </row>
    <row r="11" spans="1:21" ht="33.75" customHeight="1" thickBot="1" x14ac:dyDescent="0.25">
      <c r="A11" s="62"/>
      <c r="B11" s="102"/>
      <c r="C11" s="102"/>
      <c r="D11" s="102"/>
      <c r="E11" s="102"/>
      <c r="F11" s="101"/>
      <c r="G11" s="101"/>
      <c r="H11" s="101"/>
      <c r="I11" s="101"/>
      <c r="J11" s="101"/>
      <c r="K11" s="100"/>
      <c r="L11" s="100"/>
      <c r="M11" s="100"/>
      <c r="N11" s="100"/>
      <c r="O11" s="99"/>
      <c r="P11" s="98"/>
      <c r="Q11" s="98"/>
      <c r="R11" s="401"/>
      <c r="S11" s="400"/>
      <c r="T11" s="400"/>
    </row>
    <row r="12" spans="1:21" ht="15.75" customHeight="1" x14ac:dyDescent="0.2">
      <c r="A12" s="916" t="s">
        <v>2694</v>
      </c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</row>
    <row r="13" spans="1:21" ht="15.75" customHeight="1" thickBot="1" x14ac:dyDescent="0.25">
      <c r="A13" s="692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  <c r="P13" s="693"/>
      <c r="Q13" s="693"/>
      <c r="R13" s="693"/>
      <c r="S13" s="693"/>
      <c r="T13" s="693"/>
    </row>
    <row r="14" spans="1:21" ht="15.75" customHeight="1" x14ac:dyDescent="0.2">
      <c r="A14" s="890" t="s">
        <v>5</v>
      </c>
      <c r="B14" s="891"/>
      <c r="C14" s="891"/>
      <c r="D14" s="891"/>
      <c r="E14" s="891"/>
      <c r="F14" s="891"/>
      <c r="G14" s="891"/>
      <c r="H14" s="891" t="s">
        <v>6</v>
      </c>
      <c r="I14" s="891"/>
      <c r="J14" s="891"/>
      <c r="K14" s="891"/>
      <c r="L14" s="891"/>
      <c r="M14" s="891" t="s">
        <v>1309</v>
      </c>
      <c r="N14" s="891"/>
      <c r="O14" s="891"/>
      <c r="P14" s="891"/>
      <c r="Q14" s="891"/>
      <c r="R14" s="95"/>
      <c r="S14" s="720" t="s">
        <v>39</v>
      </c>
      <c r="T14" s="720"/>
    </row>
    <row r="15" spans="1:21" s="14" customFormat="1" ht="15.75" customHeight="1" x14ac:dyDescent="0.2">
      <c r="A15" s="367" t="s">
        <v>8</v>
      </c>
      <c r="B15" s="366" t="s">
        <v>9</v>
      </c>
      <c r="C15" s="366" t="s">
        <v>20</v>
      </c>
      <c r="D15" s="366" t="s">
        <v>21</v>
      </c>
      <c r="E15" s="399" t="s">
        <v>24</v>
      </c>
      <c r="F15" s="364" t="s">
        <v>11</v>
      </c>
      <c r="G15" s="364" t="s">
        <v>12</v>
      </c>
      <c r="H15" s="364" t="s">
        <v>13</v>
      </c>
      <c r="I15" s="364" t="s">
        <v>19</v>
      </c>
      <c r="J15" s="364" t="s">
        <v>14</v>
      </c>
      <c r="K15" s="364" t="s">
        <v>15</v>
      </c>
      <c r="L15" s="364" t="s">
        <v>16</v>
      </c>
      <c r="M15" s="363" t="s">
        <v>13</v>
      </c>
      <c r="N15" s="362" t="s">
        <v>19</v>
      </c>
      <c r="O15" s="362" t="s">
        <v>14</v>
      </c>
      <c r="P15" s="362" t="s">
        <v>15</v>
      </c>
      <c r="Q15" s="361" t="s">
        <v>16</v>
      </c>
      <c r="R15" s="360" t="s">
        <v>4</v>
      </c>
      <c r="S15" s="359" t="s">
        <v>1308</v>
      </c>
      <c r="T15" s="359" t="s">
        <v>18</v>
      </c>
    </row>
    <row r="16" spans="1:21" s="11" customFormat="1" ht="65.099999999999994" customHeight="1" x14ac:dyDescent="0.2">
      <c r="A16" s="393" t="s">
        <v>1435</v>
      </c>
      <c r="B16" s="398" t="s">
        <v>1434</v>
      </c>
      <c r="C16" s="888"/>
      <c r="D16" s="702" t="s">
        <v>1433</v>
      </c>
      <c r="E16" s="54" t="s">
        <v>1432</v>
      </c>
      <c r="F16" s="48">
        <f>SUM(F17:F34)</f>
        <v>120</v>
      </c>
      <c r="G16" s="355">
        <v>1</v>
      </c>
      <c r="H16" s="56">
        <v>31.6</v>
      </c>
      <c r="I16" s="56">
        <v>19.75</v>
      </c>
      <c r="J16" s="56">
        <v>35.375</v>
      </c>
      <c r="K16" s="56">
        <v>9</v>
      </c>
      <c r="L16" s="51">
        <f>(K16*J16*I16)/1728</f>
        <v>3.6388346354166665</v>
      </c>
      <c r="M16" s="56">
        <v>20.9</v>
      </c>
      <c r="N16" s="56">
        <v>19.88</v>
      </c>
      <c r="O16" s="56">
        <v>35.630000000000003</v>
      </c>
      <c r="P16" s="56">
        <v>6.5</v>
      </c>
      <c r="Q16" s="51">
        <f>(P16*O16*N16)/1728</f>
        <v>2.6644146990740745</v>
      </c>
      <c r="R16" s="354" t="s">
        <v>23</v>
      </c>
      <c r="S16" s="353">
        <v>1.5640000000000001</v>
      </c>
      <c r="T16" s="353">
        <f>SUM(T17:T34)</f>
        <v>187.68</v>
      </c>
      <c r="U16" s="3"/>
    </row>
    <row r="17" spans="1:21" s="358" customFormat="1" ht="20.100000000000001" customHeight="1" x14ac:dyDescent="0.2">
      <c r="A17" s="397" t="s">
        <v>491</v>
      </c>
      <c r="B17" s="282" t="s">
        <v>1431</v>
      </c>
      <c r="C17" s="888"/>
      <c r="D17" s="702"/>
      <c r="E17" s="258">
        <v>786309212275</v>
      </c>
      <c r="F17" s="350">
        <v>4</v>
      </c>
      <c r="G17" s="882" t="s">
        <v>1302</v>
      </c>
      <c r="H17" s="883"/>
      <c r="I17" s="883"/>
      <c r="J17" s="883"/>
      <c r="K17" s="883"/>
      <c r="L17" s="883"/>
      <c r="M17" s="883"/>
      <c r="N17" s="883"/>
      <c r="O17" s="883"/>
      <c r="P17" s="883"/>
      <c r="Q17" s="883"/>
      <c r="R17" s="884"/>
      <c r="S17" s="348">
        <v>1.5640000000000001</v>
      </c>
      <c r="T17" s="347">
        <f t="shared" ref="T17:T34" si="0">S17*F17</f>
        <v>6.2560000000000002</v>
      </c>
      <c r="U17" s="3"/>
    </row>
    <row r="18" spans="1:21" s="358" customFormat="1" ht="20.100000000000001" customHeight="1" x14ac:dyDescent="0.2">
      <c r="A18" s="397" t="s">
        <v>489</v>
      </c>
      <c r="B18" s="282" t="s">
        <v>1430</v>
      </c>
      <c r="C18" s="888"/>
      <c r="D18" s="702"/>
      <c r="E18" s="258">
        <v>786309212275</v>
      </c>
      <c r="F18" s="350">
        <v>4</v>
      </c>
      <c r="G18" s="885"/>
      <c r="H18" s="886"/>
      <c r="I18" s="886"/>
      <c r="J18" s="886"/>
      <c r="K18" s="886"/>
      <c r="L18" s="886"/>
      <c r="M18" s="886"/>
      <c r="N18" s="886"/>
      <c r="O18" s="886"/>
      <c r="P18" s="886"/>
      <c r="Q18" s="886"/>
      <c r="R18" s="887"/>
      <c r="S18" s="348">
        <v>1.5640000000000001</v>
      </c>
      <c r="T18" s="347">
        <f t="shared" si="0"/>
        <v>6.2560000000000002</v>
      </c>
      <c r="U18" s="3"/>
    </row>
    <row r="19" spans="1:21" s="358" customFormat="1" ht="20.100000000000001" customHeight="1" x14ac:dyDescent="0.2">
      <c r="A19" s="397" t="s">
        <v>487</v>
      </c>
      <c r="B19" s="282" t="s">
        <v>1429</v>
      </c>
      <c r="C19" s="888"/>
      <c r="D19" s="702"/>
      <c r="E19" s="258">
        <v>786309212275</v>
      </c>
      <c r="F19" s="350">
        <v>4</v>
      </c>
      <c r="G19" s="885"/>
      <c r="H19" s="886"/>
      <c r="I19" s="886"/>
      <c r="J19" s="886"/>
      <c r="K19" s="886"/>
      <c r="L19" s="886"/>
      <c r="M19" s="886"/>
      <c r="N19" s="886"/>
      <c r="O19" s="886"/>
      <c r="P19" s="886"/>
      <c r="Q19" s="886"/>
      <c r="R19" s="887"/>
      <c r="S19" s="348">
        <v>1.5640000000000001</v>
      </c>
      <c r="T19" s="347">
        <f t="shared" si="0"/>
        <v>6.2560000000000002</v>
      </c>
      <c r="U19" s="3"/>
    </row>
    <row r="20" spans="1:21" s="358" customFormat="1" ht="20.100000000000001" customHeight="1" x14ac:dyDescent="0.2">
      <c r="A20" s="397" t="s">
        <v>485</v>
      </c>
      <c r="B20" s="282" t="s">
        <v>1428</v>
      </c>
      <c r="C20" s="888"/>
      <c r="D20" s="702"/>
      <c r="E20" s="258">
        <v>786309212275</v>
      </c>
      <c r="F20" s="350">
        <v>4</v>
      </c>
      <c r="G20" s="885"/>
      <c r="H20" s="886"/>
      <c r="I20" s="886"/>
      <c r="J20" s="886"/>
      <c r="K20" s="886"/>
      <c r="L20" s="886"/>
      <c r="M20" s="886"/>
      <c r="N20" s="886"/>
      <c r="O20" s="886"/>
      <c r="P20" s="886"/>
      <c r="Q20" s="886"/>
      <c r="R20" s="887"/>
      <c r="S20" s="348">
        <v>1.5640000000000001</v>
      </c>
      <c r="T20" s="347">
        <f t="shared" si="0"/>
        <v>6.2560000000000002</v>
      </c>
      <c r="U20" s="3"/>
    </row>
    <row r="21" spans="1:21" s="358" customFormat="1" ht="20.100000000000001" customHeight="1" x14ac:dyDescent="0.2">
      <c r="A21" s="397" t="s">
        <v>483</v>
      </c>
      <c r="B21" s="282" t="s">
        <v>1427</v>
      </c>
      <c r="C21" s="888"/>
      <c r="D21" s="702"/>
      <c r="E21" s="258">
        <v>786309212275</v>
      </c>
      <c r="F21" s="350">
        <v>4</v>
      </c>
      <c r="G21" s="885"/>
      <c r="H21" s="886"/>
      <c r="I21" s="886"/>
      <c r="J21" s="886"/>
      <c r="K21" s="886"/>
      <c r="L21" s="886"/>
      <c r="M21" s="886"/>
      <c r="N21" s="886"/>
      <c r="O21" s="886"/>
      <c r="P21" s="886"/>
      <c r="Q21" s="886"/>
      <c r="R21" s="887"/>
      <c r="S21" s="348">
        <v>1.5640000000000001</v>
      </c>
      <c r="T21" s="347">
        <f t="shared" si="0"/>
        <v>6.2560000000000002</v>
      </c>
      <c r="U21" s="3"/>
    </row>
    <row r="22" spans="1:21" s="358" customFormat="1" ht="20.100000000000001" customHeight="1" x14ac:dyDescent="0.2">
      <c r="A22" s="397" t="s">
        <v>481</v>
      </c>
      <c r="B22" s="282" t="s">
        <v>1426</v>
      </c>
      <c r="C22" s="888"/>
      <c r="D22" s="702"/>
      <c r="E22" s="258">
        <v>786309212275</v>
      </c>
      <c r="F22" s="350">
        <v>4</v>
      </c>
      <c r="G22" s="885"/>
      <c r="H22" s="886"/>
      <c r="I22" s="886"/>
      <c r="J22" s="886"/>
      <c r="K22" s="886"/>
      <c r="L22" s="886"/>
      <c r="M22" s="886"/>
      <c r="N22" s="886"/>
      <c r="O22" s="886"/>
      <c r="P22" s="886"/>
      <c r="Q22" s="886"/>
      <c r="R22" s="887"/>
      <c r="S22" s="348">
        <v>1.5640000000000001</v>
      </c>
      <c r="T22" s="347">
        <f t="shared" si="0"/>
        <v>6.2560000000000002</v>
      </c>
      <c r="U22" s="3"/>
    </row>
    <row r="23" spans="1:21" s="358" customFormat="1" ht="20.100000000000001" customHeight="1" x14ac:dyDescent="0.2">
      <c r="A23" s="259" t="s">
        <v>476</v>
      </c>
      <c r="B23" s="282" t="s">
        <v>1421</v>
      </c>
      <c r="C23" s="888"/>
      <c r="D23" s="702"/>
      <c r="E23" s="258">
        <v>786309224070</v>
      </c>
      <c r="F23" s="350">
        <v>8</v>
      </c>
      <c r="G23" s="885"/>
      <c r="H23" s="886"/>
      <c r="I23" s="886"/>
      <c r="J23" s="886"/>
      <c r="K23" s="886"/>
      <c r="L23" s="886"/>
      <c r="M23" s="886"/>
      <c r="N23" s="886"/>
      <c r="O23" s="886"/>
      <c r="P23" s="886"/>
      <c r="Q23" s="886"/>
      <c r="R23" s="887"/>
      <c r="S23" s="348">
        <v>1.5640000000000001</v>
      </c>
      <c r="T23" s="347">
        <f t="shared" si="0"/>
        <v>12.512</v>
      </c>
      <c r="U23" s="3"/>
    </row>
    <row r="24" spans="1:21" s="358" customFormat="1" ht="20.100000000000001" customHeight="1" x14ac:dyDescent="0.2">
      <c r="A24" s="259" t="s">
        <v>474</v>
      </c>
      <c r="B24" s="282" t="s">
        <v>1420</v>
      </c>
      <c r="C24" s="888"/>
      <c r="D24" s="702"/>
      <c r="E24" s="258">
        <v>786309224070</v>
      </c>
      <c r="F24" s="350">
        <v>8</v>
      </c>
      <c r="G24" s="885"/>
      <c r="H24" s="886"/>
      <c r="I24" s="886"/>
      <c r="J24" s="886"/>
      <c r="K24" s="886"/>
      <c r="L24" s="886"/>
      <c r="M24" s="886"/>
      <c r="N24" s="886"/>
      <c r="O24" s="886"/>
      <c r="P24" s="886"/>
      <c r="Q24" s="886"/>
      <c r="R24" s="887"/>
      <c r="S24" s="348">
        <v>1.5640000000000001</v>
      </c>
      <c r="T24" s="347">
        <f t="shared" si="0"/>
        <v>12.512</v>
      </c>
      <c r="U24" s="3"/>
    </row>
    <row r="25" spans="1:21" s="358" customFormat="1" ht="20.100000000000001" customHeight="1" x14ac:dyDescent="0.2">
      <c r="A25" s="259" t="s">
        <v>472</v>
      </c>
      <c r="B25" s="282" t="s">
        <v>1419</v>
      </c>
      <c r="C25" s="888"/>
      <c r="D25" s="702"/>
      <c r="E25" s="258">
        <v>786309224070</v>
      </c>
      <c r="F25" s="350">
        <v>8</v>
      </c>
      <c r="G25" s="885"/>
      <c r="H25" s="886"/>
      <c r="I25" s="886"/>
      <c r="J25" s="886"/>
      <c r="K25" s="886"/>
      <c r="L25" s="886"/>
      <c r="M25" s="886"/>
      <c r="N25" s="886"/>
      <c r="O25" s="886"/>
      <c r="P25" s="886"/>
      <c r="Q25" s="886"/>
      <c r="R25" s="887"/>
      <c r="S25" s="348">
        <v>1.5640000000000001</v>
      </c>
      <c r="T25" s="347">
        <f t="shared" si="0"/>
        <v>12.512</v>
      </c>
      <c r="U25" s="3"/>
    </row>
    <row r="26" spans="1:21" s="358" customFormat="1" ht="20.100000000000001" customHeight="1" x14ac:dyDescent="0.2">
      <c r="A26" s="259" t="s">
        <v>470</v>
      </c>
      <c r="B26" s="282" t="s">
        <v>1418</v>
      </c>
      <c r="C26" s="888"/>
      <c r="D26" s="702"/>
      <c r="E26" s="258">
        <v>786309224070</v>
      </c>
      <c r="F26" s="350">
        <v>8</v>
      </c>
      <c r="G26" s="885"/>
      <c r="H26" s="886"/>
      <c r="I26" s="886"/>
      <c r="J26" s="886"/>
      <c r="K26" s="886"/>
      <c r="L26" s="886"/>
      <c r="M26" s="886"/>
      <c r="N26" s="886"/>
      <c r="O26" s="886"/>
      <c r="P26" s="886"/>
      <c r="Q26" s="886"/>
      <c r="R26" s="887"/>
      <c r="S26" s="348">
        <v>1.5640000000000001</v>
      </c>
      <c r="T26" s="347">
        <f t="shared" si="0"/>
        <v>12.512</v>
      </c>
      <c r="U26" s="3"/>
    </row>
    <row r="27" spans="1:21" s="358" customFormat="1" ht="20.100000000000001" customHeight="1" x14ac:dyDescent="0.2">
      <c r="A27" s="259" t="s">
        <v>468</v>
      </c>
      <c r="B27" s="282" t="s">
        <v>1417</v>
      </c>
      <c r="C27" s="888"/>
      <c r="D27" s="702"/>
      <c r="E27" s="258">
        <v>786309224070</v>
      </c>
      <c r="F27" s="350">
        <v>8</v>
      </c>
      <c r="G27" s="885"/>
      <c r="H27" s="886"/>
      <c r="I27" s="886"/>
      <c r="J27" s="886"/>
      <c r="K27" s="886"/>
      <c r="L27" s="886"/>
      <c r="M27" s="886"/>
      <c r="N27" s="886"/>
      <c r="O27" s="886"/>
      <c r="P27" s="886"/>
      <c r="Q27" s="886"/>
      <c r="R27" s="887"/>
      <c r="S27" s="348">
        <v>1.5640000000000001</v>
      </c>
      <c r="T27" s="347">
        <f t="shared" si="0"/>
        <v>12.512</v>
      </c>
      <c r="U27" s="3"/>
    </row>
    <row r="28" spans="1:21" s="358" customFormat="1" ht="20.100000000000001" customHeight="1" x14ac:dyDescent="0.2">
      <c r="A28" s="259" t="s">
        <v>466</v>
      </c>
      <c r="B28" s="282" t="s">
        <v>1416</v>
      </c>
      <c r="C28" s="888"/>
      <c r="D28" s="702"/>
      <c r="E28" s="258">
        <v>786309224070</v>
      </c>
      <c r="F28" s="350">
        <v>8</v>
      </c>
      <c r="G28" s="885"/>
      <c r="H28" s="886"/>
      <c r="I28" s="886"/>
      <c r="J28" s="886"/>
      <c r="K28" s="886"/>
      <c r="L28" s="886"/>
      <c r="M28" s="886"/>
      <c r="N28" s="886"/>
      <c r="O28" s="886"/>
      <c r="P28" s="886"/>
      <c r="Q28" s="886"/>
      <c r="R28" s="887"/>
      <c r="S28" s="348">
        <v>1.5640000000000001</v>
      </c>
      <c r="T28" s="347">
        <f t="shared" si="0"/>
        <v>12.512</v>
      </c>
      <c r="U28" s="3"/>
    </row>
    <row r="29" spans="1:21" s="358" customFormat="1" ht="20.100000000000001" customHeight="1" x14ac:dyDescent="0.2">
      <c r="A29" s="259" t="s">
        <v>460</v>
      </c>
      <c r="B29" s="282" t="s">
        <v>1415</v>
      </c>
      <c r="C29" s="888"/>
      <c r="D29" s="702"/>
      <c r="E29" s="258">
        <v>786309224094</v>
      </c>
      <c r="F29" s="350">
        <v>8</v>
      </c>
      <c r="G29" s="885"/>
      <c r="H29" s="886"/>
      <c r="I29" s="886"/>
      <c r="J29" s="886"/>
      <c r="K29" s="886"/>
      <c r="L29" s="886"/>
      <c r="M29" s="886"/>
      <c r="N29" s="886"/>
      <c r="O29" s="886"/>
      <c r="P29" s="886"/>
      <c r="Q29" s="886"/>
      <c r="R29" s="887"/>
      <c r="S29" s="348">
        <v>1.5640000000000001</v>
      </c>
      <c r="T29" s="347">
        <f t="shared" si="0"/>
        <v>12.512</v>
      </c>
      <c r="U29" s="3"/>
    </row>
    <row r="30" spans="1:21" s="358" customFormat="1" ht="20.100000000000001" customHeight="1" x14ac:dyDescent="0.2">
      <c r="A30" s="259" t="s">
        <v>457</v>
      </c>
      <c r="B30" s="282" t="s">
        <v>1414</v>
      </c>
      <c r="C30" s="888"/>
      <c r="D30" s="702"/>
      <c r="E30" s="258">
        <v>786309224094</v>
      </c>
      <c r="F30" s="350">
        <v>8</v>
      </c>
      <c r="G30" s="885"/>
      <c r="H30" s="886"/>
      <c r="I30" s="886"/>
      <c r="J30" s="886"/>
      <c r="K30" s="886"/>
      <c r="L30" s="886"/>
      <c r="M30" s="886"/>
      <c r="N30" s="886"/>
      <c r="O30" s="886"/>
      <c r="P30" s="886"/>
      <c r="Q30" s="886"/>
      <c r="R30" s="887"/>
      <c r="S30" s="348">
        <v>1.5640000000000001</v>
      </c>
      <c r="T30" s="347">
        <f t="shared" si="0"/>
        <v>12.512</v>
      </c>
      <c r="U30" s="3"/>
    </row>
    <row r="31" spans="1:21" s="358" customFormat="1" ht="20.100000000000001" customHeight="1" x14ac:dyDescent="0.2">
      <c r="A31" s="259" t="s">
        <v>455</v>
      </c>
      <c r="B31" s="282" t="s">
        <v>1413</v>
      </c>
      <c r="C31" s="888"/>
      <c r="D31" s="702"/>
      <c r="E31" s="258">
        <v>786309224094</v>
      </c>
      <c r="F31" s="350">
        <v>8</v>
      </c>
      <c r="G31" s="885"/>
      <c r="H31" s="886"/>
      <c r="I31" s="886"/>
      <c r="J31" s="886"/>
      <c r="K31" s="886"/>
      <c r="L31" s="886"/>
      <c r="M31" s="886"/>
      <c r="N31" s="886"/>
      <c r="O31" s="886"/>
      <c r="P31" s="886"/>
      <c r="Q31" s="886"/>
      <c r="R31" s="887"/>
      <c r="S31" s="348">
        <v>1.5640000000000001</v>
      </c>
      <c r="T31" s="347">
        <f t="shared" si="0"/>
        <v>12.512</v>
      </c>
      <c r="U31" s="3"/>
    </row>
    <row r="32" spans="1:21" s="358" customFormat="1" ht="20.100000000000001" customHeight="1" x14ac:dyDescent="0.2">
      <c r="A32" s="259" t="s">
        <v>453</v>
      </c>
      <c r="B32" s="282" t="s">
        <v>1412</v>
      </c>
      <c r="C32" s="888"/>
      <c r="D32" s="702"/>
      <c r="E32" s="258">
        <v>786309224094</v>
      </c>
      <c r="F32" s="350">
        <v>8</v>
      </c>
      <c r="G32" s="885"/>
      <c r="H32" s="886"/>
      <c r="I32" s="886"/>
      <c r="J32" s="886"/>
      <c r="K32" s="886"/>
      <c r="L32" s="886"/>
      <c r="M32" s="886"/>
      <c r="N32" s="886"/>
      <c r="O32" s="886"/>
      <c r="P32" s="886"/>
      <c r="Q32" s="886"/>
      <c r="R32" s="887"/>
      <c r="S32" s="348">
        <v>1.5640000000000001</v>
      </c>
      <c r="T32" s="347">
        <f t="shared" si="0"/>
        <v>12.512</v>
      </c>
      <c r="U32" s="3"/>
    </row>
    <row r="33" spans="1:21" s="358" customFormat="1" ht="20.100000000000001" customHeight="1" x14ac:dyDescent="0.2">
      <c r="A33" s="259" t="s">
        <v>451</v>
      </c>
      <c r="B33" s="282" t="s">
        <v>1411</v>
      </c>
      <c r="C33" s="888"/>
      <c r="D33" s="702"/>
      <c r="E33" s="258">
        <v>786309224094</v>
      </c>
      <c r="F33" s="350">
        <v>8</v>
      </c>
      <c r="G33" s="885"/>
      <c r="H33" s="886"/>
      <c r="I33" s="886"/>
      <c r="J33" s="886"/>
      <c r="K33" s="886"/>
      <c r="L33" s="886"/>
      <c r="M33" s="886"/>
      <c r="N33" s="886"/>
      <c r="O33" s="886"/>
      <c r="P33" s="886"/>
      <c r="Q33" s="886"/>
      <c r="R33" s="887"/>
      <c r="S33" s="348">
        <v>1.5640000000000001</v>
      </c>
      <c r="T33" s="347">
        <f t="shared" si="0"/>
        <v>12.512</v>
      </c>
      <c r="U33" s="3"/>
    </row>
    <row r="34" spans="1:21" s="358" customFormat="1" ht="20.100000000000001" customHeight="1" x14ac:dyDescent="0.2">
      <c r="A34" s="259" t="s">
        <v>449</v>
      </c>
      <c r="B34" s="282" t="s">
        <v>1410</v>
      </c>
      <c r="C34" s="888"/>
      <c r="D34" s="702"/>
      <c r="E34" s="258">
        <v>786309224094</v>
      </c>
      <c r="F34" s="350">
        <v>8</v>
      </c>
      <c r="G34" s="913"/>
      <c r="H34" s="914"/>
      <c r="I34" s="914"/>
      <c r="J34" s="914"/>
      <c r="K34" s="914"/>
      <c r="L34" s="914"/>
      <c r="M34" s="914"/>
      <c r="N34" s="914"/>
      <c r="O34" s="914"/>
      <c r="P34" s="914"/>
      <c r="Q34" s="914"/>
      <c r="R34" s="915"/>
      <c r="S34" s="348">
        <v>1.5640000000000001</v>
      </c>
      <c r="T34" s="347">
        <f t="shared" si="0"/>
        <v>12.512</v>
      </c>
      <c r="U34" s="3"/>
    </row>
    <row r="35" spans="1:21" s="358" customFormat="1" ht="64.5" customHeight="1" x14ac:dyDescent="0.2">
      <c r="A35" s="393" t="s">
        <v>1425</v>
      </c>
      <c r="B35" s="49" t="s">
        <v>1424</v>
      </c>
      <c r="C35" s="888"/>
      <c r="D35" s="702" t="s">
        <v>1423</v>
      </c>
      <c r="E35" s="54" t="s">
        <v>1422</v>
      </c>
      <c r="F35" s="48">
        <f>SUM(F36:F47)</f>
        <v>144</v>
      </c>
      <c r="G35" s="355">
        <v>1</v>
      </c>
      <c r="H35" s="56">
        <v>33</v>
      </c>
      <c r="I35" s="56">
        <v>20.079999999999998</v>
      </c>
      <c r="J35" s="56">
        <v>35.83</v>
      </c>
      <c r="K35" s="56">
        <v>9.06</v>
      </c>
      <c r="L35" s="51">
        <f>(K35*J35*I35)/1728</f>
        <v>3.7722023055555551</v>
      </c>
      <c r="M35" s="56">
        <v>21.4</v>
      </c>
      <c r="N35" s="56">
        <v>19.88</v>
      </c>
      <c r="O35" s="56">
        <v>35.630000000000003</v>
      </c>
      <c r="P35" s="56">
        <v>6.1</v>
      </c>
      <c r="Q35" s="51">
        <f>(P35*O35*N35)/1728</f>
        <v>2.5004507175925927</v>
      </c>
      <c r="R35" s="354" t="s">
        <v>23</v>
      </c>
      <c r="S35" s="353">
        <v>1.52</v>
      </c>
      <c r="T35" s="353">
        <f>SUM(T36:T47)</f>
        <v>218.87999999999997</v>
      </c>
      <c r="U35" s="3"/>
    </row>
    <row r="36" spans="1:21" s="358" customFormat="1" ht="20.100000000000001" customHeight="1" x14ac:dyDescent="0.2">
      <c r="A36" s="396" t="s">
        <v>476</v>
      </c>
      <c r="B36" s="282" t="s">
        <v>1421</v>
      </c>
      <c r="C36" s="888"/>
      <c r="D36" s="702"/>
      <c r="E36" s="258">
        <v>786309224070</v>
      </c>
      <c r="F36" s="350">
        <v>16</v>
      </c>
      <c r="G36" s="897" t="s">
        <v>1302</v>
      </c>
      <c r="H36" s="898"/>
      <c r="I36" s="898"/>
      <c r="J36" s="898"/>
      <c r="K36" s="898"/>
      <c r="L36" s="898"/>
      <c r="M36" s="898"/>
      <c r="N36" s="898"/>
      <c r="O36" s="898"/>
      <c r="P36" s="898"/>
      <c r="Q36" s="898"/>
      <c r="R36" s="899"/>
      <c r="S36" s="348">
        <v>1.52</v>
      </c>
      <c r="T36" s="347">
        <f t="shared" ref="T36:T47" si="1">S36*F36</f>
        <v>24.32</v>
      </c>
      <c r="U36" s="3"/>
    </row>
    <row r="37" spans="1:21" s="358" customFormat="1" ht="20.100000000000001" customHeight="1" x14ac:dyDescent="0.2">
      <c r="A37" s="396" t="s">
        <v>474</v>
      </c>
      <c r="B37" s="282" t="s">
        <v>1420</v>
      </c>
      <c r="C37" s="888"/>
      <c r="D37" s="702"/>
      <c r="E37" s="258">
        <v>786309224070</v>
      </c>
      <c r="F37" s="350">
        <v>16</v>
      </c>
      <c r="G37" s="900"/>
      <c r="H37" s="901"/>
      <c r="I37" s="901"/>
      <c r="J37" s="901"/>
      <c r="K37" s="901"/>
      <c r="L37" s="901"/>
      <c r="M37" s="901"/>
      <c r="N37" s="901"/>
      <c r="O37" s="901"/>
      <c r="P37" s="901"/>
      <c r="Q37" s="901"/>
      <c r="R37" s="902"/>
      <c r="S37" s="348">
        <v>1.52</v>
      </c>
      <c r="T37" s="347">
        <f t="shared" si="1"/>
        <v>24.32</v>
      </c>
      <c r="U37" s="3"/>
    </row>
    <row r="38" spans="1:21" s="358" customFormat="1" ht="20.100000000000001" customHeight="1" x14ac:dyDescent="0.2">
      <c r="A38" s="396" t="s">
        <v>472</v>
      </c>
      <c r="B38" s="282" t="s">
        <v>1419</v>
      </c>
      <c r="C38" s="888"/>
      <c r="D38" s="702"/>
      <c r="E38" s="258">
        <v>786309224070</v>
      </c>
      <c r="F38" s="350">
        <v>16</v>
      </c>
      <c r="G38" s="900"/>
      <c r="H38" s="901"/>
      <c r="I38" s="901"/>
      <c r="J38" s="901"/>
      <c r="K38" s="901"/>
      <c r="L38" s="901"/>
      <c r="M38" s="901"/>
      <c r="N38" s="901"/>
      <c r="O38" s="901"/>
      <c r="P38" s="901"/>
      <c r="Q38" s="901"/>
      <c r="R38" s="902"/>
      <c r="S38" s="348">
        <v>1.52</v>
      </c>
      <c r="T38" s="347">
        <f t="shared" si="1"/>
        <v>24.32</v>
      </c>
      <c r="U38" s="3"/>
    </row>
    <row r="39" spans="1:21" s="358" customFormat="1" ht="20.100000000000001" customHeight="1" x14ac:dyDescent="0.2">
      <c r="A39" s="396" t="s">
        <v>470</v>
      </c>
      <c r="B39" s="282" t="s">
        <v>1418</v>
      </c>
      <c r="C39" s="888"/>
      <c r="D39" s="702"/>
      <c r="E39" s="258">
        <v>786309224070</v>
      </c>
      <c r="F39" s="350">
        <v>8</v>
      </c>
      <c r="G39" s="900"/>
      <c r="H39" s="901"/>
      <c r="I39" s="901"/>
      <c r="J39" s="901"/>
      <c r="K39" s="901"/>
      <c r="L39" s="901"/>
      <c r="M39" s="901"/>
      <c r="N39" s="901"/>
      <c r="O39" s="901"/>
      <c r="P39" s="901"/>
      <c r="Q39" s="901"/>
      <c r="R39" s="902"/>
      <c r="S39" s="348">
        <v>1.52</v>
      </c>
      <c r="T39" s="347">
        <f t="shared" si="1"/>
        <v>12.16</v>
      </c>
      <c r="U39" s="3"/>
    </row>
    <row r="40" spans="1:21" s="358" customFormat="1" ht="20.100000000000001" customHeight="1" x14ac:dyDescent="0.2">
      <c r="A40" s="396" t="s">
        <v>468</v>
      </c>
      <c r="B40" s="282" t="s">
        <v>1417</v>
      </c>
      <c r="C40" s="888"/>
      <c r="D40" s="702"/>
      <c r="E40" s="258">
        <v>786309224070</v>
      </c>
      <c r="F40" s="350">
        <v>8</v>
      </c>
      <c r="G40" s="900"/>
      <c r="H40" s="901"/>
      <c r="I40" s="901"/>
      <c r="J40" s="901"/>
      <c r="K40" s="901"/>
      <c r="L40" s="901"/>
      <c r="M40" s="901"/>
      <c r="N40" s="901"/>
      <c r="O40" s="901"/>
      <c r="P40" s="901"/>
      <c r="Q40" s="901"/>
      <c r="R40" s="902"/>
      <c r="S40" s="348">
        <v>1.52</v>
      </c>
      <c r="T40" s="347">
        <f t="shared" si="1"/>
        <v>12.16</v>
      </c>
      <c r="U40" s="3"/>
    </row>
    <row r="41" spans="1:21" s="358" customFormat="1" ht="20.100000000000001" customHeight="1" x14ac:dyDescent="0.2">
      <c r="A41" s="396" t="s">
        <v>466</v>
      </c>
      <c r="B41" s="282" t="s">
        <v>1416</v>
      </c>
      <c r="C41" s="888"/>
      <c r="D41" s="702"/>
      <c r="E41" s="258">
        <v>786309224070</v>
      </c>
      <c r="F41" s="350">
        <v>8</v>
      </c>
      <c r="G41" s="900"/>
      <c r="H41" s="901"/>
      <c r="I41" s="901"/>
      <c r="J41" s="901"/>
      <c r="K41" s="901"/>
      <c r="L41" s="901"/>
      <c r="M41" s="901"/>
      <c r="N41" s="901"/>
      <c r="O41" s="901"/>
      <c r="P41" s="901"/>
      <c r="Q41" s="901"/>
      <c r="R41" s="902"/>
      <c r="S41" s="348">
        <v>1.52</v>
      </c>
      <c r="T41" s="347">
        <f t="shared" si="1"/>
        <v>12.16</v>
      </c>
      <c r="U41" s="3"/>
    </row>
    <row r="42" spans="1:21" s="358" customFormat="1" ht="20.100000000000001" customHeight="1" x14ac:dyDescent="0.2">
      <c r="A42" s="396" t="s">
        <v>460</v>
      </c>
      <c r="B42" s="282" t="s">
        <v>1415</v>
      </c>
      <c r="C42" s="888"/>
      <c r="D42" s="702"/>
      <c r="E42" s="258">
        <v>786309224094</v>
      </c>
      <c r="F42" s="350">
        <v>16</v>
      </c>
      <c r="G42" s="900"/>
      <c r="H42" s="901"/>
      <c r="I42" s="901"/>
      <c r="J42" s="901"/>
      <c r="K42" s="901"/>
      <c r="L42" s="901"/>
      <c r="M42" s="901"/>
      <c r="N42" s="901"/>
      <c r="O42" s="901"/>
      <c r="P42" s="901"/>
      <c r="Q42" s="901"/>
      <c r="R42" s="902"/>
      <c r="S42" s="348">
        <v>1.52</v>
      </c>
      <c r="T42" s="347">
        <f t="shared" si="1"/>
        <v>24.32</v>
      </c>
      <c r="U42" s="3"/>
    </row>
    <row r="43" spans="1:21" s="358" customFormat="1" ht="20.100000000000001" customHeight="1" x14ac:dyDescent="0.2">
      <c r="A43" s="396" t="s">
        <v>457</v>
      </c>
      <c r="B43" s="282" t="s">
        <v>1414</v>
      </c>
      <c r="C43" s="888"/>
      <c r="D43" s="702"/>
      <c r="E43" s="258">
        <v>786309224094</v>
      </c>
      <c r="F43" s="350">
        <v>16</v>
      </c>
      <c r="G43" s="900"/>
      <c r="H43" s="901"/>
      <c r="I43" s="901"/>
      <c r="J43" s="901"/>
      <c r="K43" s="901"/>
      <c r="L43" s="901"/>
      <c r="M43" s="901"/>
      <c r="N43" s="901"/>
      <c r="O43" s="901"/>
      <c r="P43" s="901"/>
      <c r="Q43" s="901"/>
      <c r="R43" s="902"/>
      <c r="S43" s="348">
        <v>1.52</v>
      </c>
      <c r="T43" s="347">
        <f t="shared" si="1"/>
        <v>24.32</v>
      </c>
      <c r="U43" s="3"/>
    </row>
    <row r="44" spans="1:21" s="358" customFormat="1" ht="20.100000000000001" customHeight="1" x14ac:dyDescent="0.2">
      <c r="A44" s="396" t="s">
        <v>455</v>
      </c>
      <c r="B44" s="282" t="s">
        <v>1413</v>
      </c>
      <c r="C44" s="888"/>
      <c r="D44" s="702"/>
      <c r="E44" s="258">
        <v>786309224094</v>
      </c>
      <c r="F44" s="350">
        <v>16</v>
      </c>
      <c r="G44" s="900"/>
      <c r="H44" s="901"/>
      <c r="I44" s="901"/>
      <c r="J44" s="901"/>
      <c r="K44" s="901"/>
      <c r="L44" s="901"/>
      <c r="M44" s="901"/>
      <c r="N44" s="901"/>
      <c r="O44" s="901"/>
      <c r="P44" s="901"/>
      <c r="Q44" s="901"/>
      <c r="R44" s="902"/>
      <c r="S44" s="348">
        <v>1.52</v>
      </c>
      <c r="T44" s="347">
        <f t="shared" si="1"/>
        <v>24.32</v>
      </c>
      <c r="U44" s="3"/>
    </row>
    <row r="45" spans="1:21" s="358" customFormat="1" ht="20.100000000000001" customHeight="1" x14ac:dyDescent="0.2">
      <c r="A45" s="396" t="s">
        <v>453</v>
      </c>
      <c r="B45" s="282" t="s">
        <v>1412</v>
      </c>
      <c r="C45" s="888"/>
      <c r="D45" s="702"/>
      <c r="E45" s="258">
        <v>786309224094</v>
      </c>
      <c r="F45" s="350">
        <v>8</v>
      </c>
      <c r="G45" s="900"/>
      <c r="H45" s="901"/>
      <c r="I45" s="901"/>
      <c r="J45" s="901"/>
      <c r="K45" s="901"/>
      <c r="L45" s="901"/>
      <c r="M45" s="901"/>
      <c r="N45" s="901"/>
      <c r="O45" s="901"/>
      <c r="P45" s="901"/>
      <c r="Q45" s="901"/>
      <c r="R45" s="902"/>
      <c r="S45" s="348">
        <v>1.52</v>
      </c>
      <c r="T45" s="347">
        <f t="shared" si="1"/>
        <v>12.16</v>
      </c>
      <c r="U45" s="3"/>
    </row>
    <row r="46" spans="1:21" s="358" customFormat="1" ht="20.100000000000001" customHeight="1" x14ac:dyDescent="0.2">
      <c r="A46" s="396" t="s">
        <v>451</v>
      </c>
      <c r="B46" s="282" t="s">
        <v>1411</v>
      </c>
      <c r="C46" s="888"/>
      <c r="D46" s="702"/>
      <c r="E46" s="258">
        <v>786309224094</v>
      </c>
      <c r="F46" s="350">
        <v>8</v>
      </c>
      <c r="G46" s="900"/>
      <c r="H46" s="901"/>
      <c r="I46" s="901"/>
      <c r="J46" s="901"/>
      <c r="K46" s="901"/>
      <c r="L46" s="901"/>
      <c r="M46" s="901"/>
      <c r="N46" s="901"/>
      <c r="O46" s="901"/>
      <c r="P46" s="901"/>
      <c r="Q46" s="901"/>
      <c r="R46" s="902"/>
      <c r="S46" s="348">
        <v>1.52</v>
      </c>
      <c r="T46" s="347">
        <f t="shared" si="1"/>
        <v>12.16</v>
      </c>
      <c r="U46" s="3"/>
    </row>
    <row r="47" spans="1:21" s="358" customFormat="1" ht="20.100000000000001" customHeight="1" x14ac:dyDescent="0.2">
      <c r="A47" s="396" t="s">
        <v>449</v>
      </c>
      <c r="B47" s="282" t="s">
        <v>1410</v>
      </c>
      <c r="C47" s="888"/>
      <c r="D47" s="702"/>
      <c r="E47" s="258">
        <v>786309224094</v>
      </c>
      <c r="F47" s="350">
        <v>8</v>
      </c>
      <c r="G47" s="903"/>
      <c r="H47" s="904"/>
      <c r="I47" s="904"/>
      <c r="J47" s="904"/>
      <c r="K47" s="904"/>
      <c r="L47" s="904"/>
      <c r="M47" s="904"/>
      <c r="N47" s="904"/>
      <c r="O47" s="904"/>
      <c r="P47" s="904"/>
      <c r="Q47" s="904"/>
      <c r="R47" s="905"/>
      <c r="S47" s="348">
        <v>1.52</v>
      </c>
      <c r="T47" s="347">
        <f t="shared" si="1"/>
        <v>12.16</v>
      </c>
      <c r="U47" s="3"/>
    </row>
    <row r="48" spans="1:21" ht="15.75" customHeight="1" x14ac:dyDescent="0.2">
      <c r="A48" s="909" t="s">
        <v>2695</v>
      </c>
      <c r="B48" s="691"/>
      <c r="C48" s="691"/>
      <c r="D48" s="691"/>
      <c r="E48" s="691"/>
      <c r="F48" s="691"/>
      <c r="G48" s="691"/>
      <c r="H48" s="691"/>
      <c r="I48" s="691"/>
      <c r="J48" s="691"/>
      <c r="K48" s="691"/>
      <c r="L48" s="691"/>
      <c r="M48" s="691"/>
      <c r="N48" s="691"/>
      <c r="O48" s="691"/>
      <c r="P48" s="691"/>
      <c r="Q48" s="691"/>
      <c r="R48" s="691"/>
      <c r="S48" s="691"/>
      <c r="T48" s="691"/>
      <c r="U48" s="3"/>
    </row>
    <row r="49" spans="1:21" ht="15.75" customHeight="1" thickBot="1" x14ac:dyDescent="0.25">
      <c r="A49" s="692"/>
      <c r="B49" s="693"/>
      <c r="C49" s="693"/>
      <c r="D49" s="693"/>
      <c r="E49" s="693"/>
      <c r="F49" s="693"/>
      <c r="G49" s="693"/>
      <c r="H49" s="693"/>
      <c r="I49" s="693"/>
      <c r="J49" s="693"/>
      <c r="K49" s="693"/>
      <c r="L49" s="693"/>
      <c r="M49" s="693"/>
      <c r="N49" s="693"/>
      <c r="O49" s="693"/>
      <c r="P49" s="693"/>
      <c r="Q49" s="693"/>
      <c r="R49" s="693"/>
      <c r="S49" s="693"/>
      <c r="T49" s="693"/>
      <c r="U49" s="3"/>
    </row>
    <row r="50" spans="1:21" ht="15.75" customHeight="1" x14ac:dyDescent="0.2">
      <c r="A50" s="890" t="s">
        <v>5</v>
      </c>
      <c r="B50" s="891"/>
      <c r="C50" s="891"/>
      <c r="D50" s="891"/>
      <c r="E50" s="891"/>
      <c r="F50" s="891"/>
      <c r="G50" s="891"/>
      <c r="H50" s="891" t="s">
        <v>6</v>
      </c>
      <c r="I50" s="891"/>
      <c r="J50" s="891"/>
      <c r="K50" s="891"/>
      <c r="L50" s="891"/>
      <c r="M50" s="891" t="s">
        <v>1309</v>
      </c>
      <c r="N50" s="891"/>
      <c r="O50" s="891"/>
      <c r="P50" s="891"/>
      <c r="Q50" s="891"/>
      <c r="R50" s="95"/>
      <c r="S50" s="720" t="s">
        <v>39</v>
      </c>
      <c r="T50" s="720"/>
      <c r="U50" s="3"/>
    </row>
    <row r="51" spans="1:21" s="14" customFormat="1" ht="15.75" customHeight="1" x14ac:dyDescent="0.2">
      <c r="A51" s="367" t="s">
        <v>8</v>
      </c>
      <c r="B51" s="366" t="s">
        <v>9</v>
      </c>
      <c r="C51" s="366" t="s">
        <v>20</v>
      </c>
      <c r="D51" s="366" t="s">
        <v>21</v>
      </c>
      <c r="E51" s="395" t="s">
        <v>24</v>
      </c>
      <c r="F51" s="364" t="s">
        <v>11</v>
      </c>
      <c r="G51" s="364" t="s">
        <v>12</v>
      </c>
      <c r="H51" s="364" t="s">
        <v>13</v>
      </c>
      <c r="I51" s="364" t="s">
        <v>19</v>
      </c>
      <c r="J51" s="364" t="s">
        <v>14</v>
      </c>
      <c r="K51" s="364" t="s">
        <v>15</v>
      </c>
      <c r="L51" s="364" t="s">
        <v>16</v>
      </c>
      <c r="M51" s="363" t="s">
        <v>13</v>
      </c>
      <c r="N51" s="362" t="s">
        <v>19</v>
      </c>
      <c r="O51" s="362" t="s">
        <v>14</v>
      </c>
      <c r="P51" s="362" t="s">
        <v>15</v>
      </c>
      <c r="Q51" s="361" t="s">
        <v>16</v>
      </c>
      <c r="R51" s="360" t="s">
        <v>4</v>
      </c>
      <c r="S51" s="359" t="s">
        <v>1308</v>
      </c>
      <c r="T51" s="359" t="s">
        <v>18</v>
      </c>
      <c r="U51" s="3"/>
    </row>
    <row r="52" spans="1:21" s="11" customFormat="1" ht="65.099999999999994" customHeight="1" x14ac:dyDescent="0.2">
      <c r="A52" s="357" t="s">
        <v>1409</v>
      </c>
      <c r="B52" s="356" t="s">
        <v>1408</v>
      </c>
      <c r="C52" s="888"/>
      <c r="D52" s="702" t="s">
        <v>1407</v>
      </c>
      <c r="E52" s="311" t="s">
        <v>1406</v>
      </c>
      <c r="F52" s="48">
        <f>SUM(F53:F76)</f>
        <v>240</v>
      </c>
      <c r="G52" s="355">
        <v>1</v>
      </c>
      <c r="H52" s="56">
        <v>45</v>
      </c>
      <c r="I52" s="56">
        <v>19.5</v>
      </c>
      <c r="J52" s="56">
        <v>35.625</v>
      </c>
      <c r="K52" s="56">
        <v>11.75</v>
      </c>
      <c r="L52" s="51">
        <f>(K52*J52*I52)/1728</f>
        <v>4.723714192708333</v>
      </c>
      <c r="M52" s="56">
        <v>33.44</v>
      </c>
      <c r="N52" s="56">
        <v>19.88</v>
      </c>
      <c r="O52" s="56">
        <v>35.630000000000003</v>
      </c>
      <c r="P52" s="56">
        <v>9.25</v>
      </c>
      <c r="Q52" s="51">
        <f>(P52*O52*N52)/1728</f>
        <v>3.7916670717592598</v>
      </c>
      <c r="R52" s="354" t="s">
        <v>23</v>
      </c>
      <c r="S52" s="353">
        <v>1.07</v>
      </c>
      <c r="T52" s="353">
        <f>SUM(T53:T76)</f>
        <v>256.7999999999999</v>
      </c>
      <c r="U52" s="3"/>
    </row>
    <row r="53" spans="1:21" s="358" customFormat="1" ht="20.100000000000001" customHeight="1" x14ac:dyDescent="0.2">
      <c r="A53" s="282" t="s">
        <v>973</v>
      </c>
      <c r="B53" s="351" t="s">
        <v>972</v>
      </c>
      <c r="C53" s="888"/>
      <c r="D53" s="702"/>
      <c r="E53" s="281">
        <v>786309223127</v>
      </c>
      <c r="F53" s="350">
        <v>10</v>
      </c>
      <c r="G53" s="889" t="s">
        <v>1302</v>
      </c>
      <c r="H53" s="889"/>
      <c r="I53" s="889"/>
      <c r="J53" s="889"/>
      <c r="K53" s="889"/>
      <c r="L53" s="889"/>
      <c r="M53" s="889"/>
      <c r="N53" s="889"/>
      <c r="O53" s="889"/>
      <c r="P53" s="889"/>
      <c r="Q53" s="889"/>
      <c r="R53" s="349"/>
      <c r="S53" s="348">
        <v>1.07</v>
      </c>
      <c r="T53" s="347">
        <f t="shared" ref="T53:T76" si="2">S53*F53</f>
        <v>10.700000000000001</v>
      </c>
      <c r="U53" s="3"/>
    </row>
    <row r="54" spans="1:21" s="358" customFormat="1" ht="20.100000000000001" customHeight="1" x14ac:dyDescent="0.2">
      <c r="A54" s="282" t="s">
        <v>967</v>
      </c>
      <c r="B54" s="351" t="s">
        <v>966</v>
      </c>
      <c r="C54" s="888"/>
      <c r="D54" s="702"/>
      <c r="E54" s="281">
        <v>786309223127</v>
      </c>
      <c r="F54" s="350">
        <v>10</v>
      </c>
      <c r="G54" s="889"/>
      <c r="H54" s="889"/>
      <c r="I54" s="889"/>
      <c r="J54" s="889"/>
      <c r="K54" s="889"/>
      <c r="L54" s="889"/>
      <c r="M54" s="889"/>
      <c r="N54" s="889"/>
      <c r="O54" s="889"/>
      <c r="P54" s="889"/>
      <c r="Q54" s="889"/>
      <c r="R54" s="349"/>
      <c r="S54" s="348">
        <v>1.07</v>
      </c>
      <c r="T54" s="347">
        <f t="shared" si="2"/>
        <v>10.700000000000001</v>
      </c>
      <c r="U54" s="3"/>
    </row>
    <row r="55" spans="1:21" s="358" customFormat="1" ht="20.100000000000001" customHeight="1" x14ac:dyDescent="0.2">
      <c r="A55" s="282" t="s">
        <v>987</v>
      </c>
      <c r="B55" s="351" t="s">
        <v>986</v>
      </c>
      <c r="C55" s="888"/>
      <c r="D55" s="702"/>
      <c r="E55" s="281">
        <v>786309223097</v>
      </c>
      <c r="F55" s="350">
        <v>10</v>
      </c>
      <c r="G55" s="889"/>
      <c r="H55" s="889"/>
      <c r="I55" s="889"/>
      <c r="J55" s="889"/>
      <c r="K55" s="889"/>
      <c r="L55" s="889"/>
      <c r="M55" s="889"/>
      <c r="N55" s="889"/>
      <c r="O55" s="889"/>
      <c r="P55" s="889"/>
      <c r="Q55" s="889"/>
      <c r="R55" s="349"/>
      <c r="S55" s="348">
        <v>1.07</v>
      </c>
      <c r="T55" s="347">
        <f t="shared" si="2"/>
        <v>10.700000000000001</v>
      </c>
      <c r="U55" s="3"/>
    </row>
    <row r="56" spans="1:21" s="358" customFormat="1" ht="20.100000000000001" customHeight="1" x14ac:dyDescent="0.2">
      <c r="A56" s="282" t="s">
        <v>989</v>
      </c>
      <c r="B56" s="351" t="s">
        <v>988</v>
      </c>
      <c r="C56" s="888"/>
      <c r="D56" s="702"/>
      <c r="E56" s="281">
        <v>786309223097</v>
      </c>
      <c r="F56" s="350">
        <v>10</v>
      </c>
      <c r="G56" s="889"/>
      <c r="H56" s="889"/>
      <c r="I56" s="889"/>
      <c r="J56" s="889"/>
      <c r="K56" s="889"/>
      <c r="L56" s="889"/>
      <c r="M56" s="889"/>
      <c r="N56" s="889"/>
      <c r="O56" s="889"/>
      <c r="P56" s="889"/>
      <c r="Q56" s="889"/>
      <c r="R56" s="349"/>
      <c r="S56" s="348">
        <v>1.07</v>
      </c>
      <c r="T56" s="347">
        <f t="shared" si="2"/>
        <v>10.700000000000001</v>
      </c>
      <c r="U56" s="3"/>
    </row>
    <row r="57" spans="1:21" s="358" customFormat="1" ht="20.100000000000001" customHeight="1" x14ac:dyDescent="0.2">
      <c r="A57" s="282" t="s">
        <v>996</v>
      </c>
      <c r="B57" s="351" t="s">
        <v>995</v>
      </c>
      <c r="C57" s="888"/>
      <c r="D57" s="702"/>
      <c r="E57" s="281">
        <v>786309223066</v>
      </c>
      <c r="F57" s="350">
        <v>10</v>
      </c>
      <c r="G57" s="889"/>
      <c r="H57" s="889"/>
      <c r="I57" s="889"/>
      <c r="J57" s="889"/>
      <c r="K57" s="889"/>
      <c r="L57" s="889"/>
      <c r="M57" s="889"/>
      <c r="N57" s="889"/>
      <c r="O57" s="889"/>
      <c r="P57" s="889"/>
      <c r="Q57" s="889"/>
      <c r="R57" s="349"/>
      <c r="S57" s="348">
        <v>1.07</v>
      </c>
      <c r="T57" s="347">
        <f t="shared" si="2"/>
        <v>10.700000000000001</v>
      </c>
      <c r="U57" s="3"/>
    </row>
    <row r="58" spans="1:21" s="358" customFormat="1" ht="20.100000000000001" customHeight="1" x14ac:dyDescent="0.2">
      <c r="A58" s="282" t="s">
        <v>998</v>
      </c>
      <c r="B58" s="351" t="s">
        <v>997</v>
      </c>
      <c r="C58" s="888"/>
      <c r="D58" s="702"/>
      <c r="E58" s="281">
        <v>786309223066</v>
      </c>
      <c r="F58" s="350">
        <v>10</v>
      </c>
      <c r="G58" s="889"/>
      <c r="H58" s="889"/>
      <c r="I58" s="889"/>
      <c r="J58" s="889"/>
      <c r="K58" s="889"/>
      <c r="L58" s="889"/>
      <c r="M58" s="889"/>
      <c r="N58" s="889"/>
      <c r="O58" s="889"/>
      <c r="P58" s="889"/>
      <c r="Q58" s="889"/>
      <c r="R58" s="349"/>
      <c r="S58" s="348">
        <v>1.07</v>
      </c>
      <c r="T58" s="347">
        <f t="shared" si="2"/>
        <v>10.700000000000001</v>
      </c>
      <c r="U58" s="3"/>
    </row>
    <row r="59" spans="1:21" s="358" customFormat="1" ht="20.100000000000001" customHeight="1" x14ac:dyDescent="0.2">
      <c r="A59" s="282" t="s">
        <v>894</v>
      </c>
      <c r="B59" s="351" t="s">
        <v>1405</v>
      </c>
      <c r="C59" s="888"/>
      <c r="D59" s="702"/>
      <c r="E59" s="281">
        <v>786309223103</v>
      </c>
      <c r="F59" s="350">
        <v>10</v>
      </c>
      <c r="G59" s="889"/>
      <c r="H59" s="889"/>
      <c r="I59" s="889"/>
      <c r="J59" s="889"/>
      <c r="K59" s="889"/>
      <c r="L59" s="889"/>
      <c r="M59" s="889"/>
      <c r="N59" s="889"/>
      <c r="O59" s="889"/>
      <c r="P59" s="889"/>
      <c r="Q59" s="889"/>
      <c r="R59" s="349"/>
      <c r="S59" s="348">
        <v>1.07</v>
      </c>
      <c r="T59" s="347">
        <f t="shared" si="2"/>
        <v>10.700000000000001</v>
      </c>
      <c r="U59" s="3"/>
    </row>
    <row r="60" spans="1:21" s="358" customFormat="1" ht="20.100000000000001" customHeight="1" x14ac:dyDescent="0.2">
      <c r="A60" s="282" t="s">
        <v>865</v>
      </c>
      <c r="B60" s="351" t="s">
        <v>1404</v>
      </c>
      <c r="C60" s="888"/>
      <c r="D60" s="702"/>
      <c r="E60" s="281">
        <v>786309223257</v>
      </c>
      <c r="F60" s="350">
        <v>10</v>
      </c>
      <c r="G60" s="889"/>
      <c r="H60" s="889"/>
      <c r="I60" s="889"/>
      <c r="J60" s="889"/>
      <c r="K60" s="889"/>
      <c r="L60" s="889"/>
      <c r="M60" s="889"/>
      <c r="N60" s="889"/>
      <c r="O60" s="889"/>
      <c r="P60" s="889"/>
      <c r="Q60" s="889"/>
      <c r="R60" s="349"/>
      <c r="S60" s="348">
        <v>1.07</v>
      </c>
      <c r="T60" s="347">
        <f t="shared" si="2"/>
        <v>10.700000000000001</v>
      </c>
      <c r="U60" s="3"/>
    </row>
    <row r="61" spans="1:21" s="358" customFormat="1" ht="20.100000000000001" customHeight="1" x14ac:dyDescent="0.2">
      <c r="A61" s="282" t="s">
        <v>913</v>
      </c>
      <c r="B61" s="351" t="s">
        <v>1403</v>
      </c>
      <c r="C61" s="888"/>
      <c r="D61" s="702"/>
      <c r="E61" s="281">
        <v>786309223073</v>
      </c>
      <c r="F61" s="350">
        <v>10</v>
      </c>
      <c r="G61" s="889"/>
      <c r="H61" s="889"/>
      <c r="I61" s="889"/>
      <c r="J61" s="889"/>
      <c r="K61" s="889"/>
      <c r="L61" s="889"/>
      <c r="M61" s="889"/>
      <c r="N61" s="889"/>
      <c r="O61" s="889"/>
      <c r="P61" s="889"/>
      <c r="Q61" s="889"/>
      <c r="R61" s="349"/>
      <c r="S61" s="348">
        <v>1.07</v>
      </c>
      <c r="T61" s="347">
        <f t="shared" si="2"/>
        <v>10.700000000000001</v>
      </c>
      <c r="U61" s="3"/>
    </row>
    <row r="62" spans="1:21" s="358" customFormat="1" ht="20.100000000000001" customHeight="1" x14ac:dyDescent="0.2">
      <c r="A62" s="282" t="s">
        <v>853</v>
      </c>
      <c r="B62" s="351" t="s">
        <v>1402</v>
      </c>
      <c r="C62" s="888"/>
      <c r="D62" s="702"/>
      <c r="E62" s="281">
        <v>786309223288</v>
      </c>
      <c r="F62" s="350">
        <v>10</v>
      </c>
      <c r="G62" s="889"/>
      <c r="H62" s="889"/>
      <c r="I62" s="889"/>
      <c r="J62" s="889"/>
      <c r="K62" s="889"/>
      <c r="L62" s="889"/>
      <c r="M62" s="889"/>
      <c r="N62" s="889"/>
      <c r="O62" s="889"/>
      <c r="P62" s="889"/>
      <c r="Q62" s="889"/>
      <c r="R62" s="349"/>
      <c r="S62" s="348">
        <v>1.07</v>
      </c>
      <c r="T62" s="347">
        <f t="shared" si="2"/>
        <v>10.700000000000001</v>
      </c>
      <c r="U62" s="3"/>
    </row>
    <row r="63" spans="1:21" s="358" customFormat="1" ht="20.100000000000001" customHeight="1" x14ac:dyDescent="0.2">
      <c r="A63" s="282" t="s">
        <v>875</v>
      </c>
      <c r="B63" s="351" t="s">
        <v>1401</v>
      </c>
      <c r="C63" s="888"/>
      <c r="D63" s="702"/>
      <c r="E63" s="281">
        <v>786309223233</v>
      </c>
      <c r="F63" s="350">
        <v>10</v>
      </c>
      <c r="G63" s="889"/>
      <c r="H63" s="889"/>
      <c r="I63" s="889"/>
      <c r="J63" s="889"/>
      <c r="K63" s="889"/>
      <c r="L63" s="889"/>
      <c r="M63" s="889"/>
      <c r="N63" s="889"/>
      <c r="O63" s="889"/>
      <c r="P63" s="889"/>
      <c r="Q63" s="889"/>
      <c r="R63" s="349"/>
      <c r="S63" s="348">
        <v>1.07</v>
      </c>
      <c r="T63" s="347">
        <f t="shared" si="2"/>
        <v>10.700000000000001</v>
      </c>
      <c r="U63" s="3"/>
    </row>
    <row r="64" spans="1:21" s="358" customFormat="1" ht="20.100000000000001" customHeight="1" x14ac:dyDescent="0.2">
      <c r="A64" s="282" t="s">
        <v>892</v>
      </c>
      <c r="B64" s="351" t="s">
        <v>1400</v>
      </c>
      <c r="C64" s="888"/>
      <c r="D64" s="702"/>
      <c r="E64" s="281">
        <v>786309223103</v>
      </c>
      <c r="F64" s="350">
        <v>10</v>
      </c>
      <c r="G64" s="889"/>
      <c r="H64" s="889"/>
      <c r="I64" s="889"/>
      <c r="J64" s="889"/>
      <c r="K64" s="889"/>
      <c r="L64" s="889"/>
      <c r="M64" s="889"/>
      <c r="N64" s="889"/>
      <c r="O64" s="889"/>
      <c r="P64" s="889"/>
      <c r="Q64" s="889"/>
      <c r="R64" s="349"/>
      <c r="S64" s="348">
        <v>1.07</v>
      </c>
      <c r="T64" s="347">
        <f t="shared" si="2"/>
        <v>10.700000000000001</v>
      </c>
      <c r="U64" s="3"/>
    </row>
    <row r="65" spans="1:21" s="358" customFormat="1" ht="20.100000000000001" customHeight="1" x14ac:dyDescent="0.2">
      <c r="A65" s="282" t="s">
        <v>782</v>
      </c>
      <c r="B65" s="351" t="s">
        <v>1399</v>
      </c>
      <c r="C65" s="888"/>
      <c r="D65" s="702"/>
      <c r="E65" s="281">
        <v>786309223240</v>
      </c>
      <c r="F65" s="350">
        <v>10</v>
      </c>
      <c r="G65" s="889"/>
      <c r="H65" s="889"/>
      <c r="I65" s="889"/>
      <c r="J65" s="889"/>
      <c r="K65" s="889"/>
      <c r="L65" s="889"/>
      <c r="M65" s="889"/>
      <c r="N65" s="889"/>
      <c r="O65" s="889"/>
      <c r="P65" s="889"/>
      <c r="Q65" s="889"/>
      <c r="R65" s="349"/>
      <c r="S65" s="348">
        <v>1.07</v>
      </c>
      <c r="T65" s="347">
        <f t="shared" si="2"/>
        <v>10.700000000000001</v>
      </c>
      <c r="U65" s="3"/>
    </row>
    <row r="66" spans="1:21" s="358" customFormat="1" ht="20.45" customHeight="1" x14ac:dyDescent="0.2">
      <c r="A66" s="282" t="s">
        <v>776</v>
      </c>
      <c r="B66" s="351" t="s">
        <v>1396</v>
      </c>
      <c r="C66" s="888"/>
      <c r="D66" s="702"/>
      <c r="E66" s="281">
        <v>786309223240</v>
      </c>
      <c r="F66" s="350">
        <v>10</v>
      </c>
      <c r="G66" s="889"/>
      <c r="H66" s="889"/>
      <c r="I66" s="889"/>
      <c r="J66" s="889"/>
      <c r="K66" s="889"/>
      <c r="L66" s="889"/>
      <c r="M66" s="889"/>
      <c r="N66" s="889"/>
      <c r="O66" s="889"/>
      <c r="P66" s="889"/>
      <c r="Q66" s="889"/>
      <c r="R66" s="349"/>
      <c r="S66" s="348">
        <v>1.07</v>
      </c>
      <c r="T66" s="347">
        <f t="shared" si="2"/>
        <v>10.700000000000001</v>
      </c>
      <c r="U66" s="3"/>
    </row>
    <row r="67" spans="1:21" s="394" customFormat="1" ht="20.100000000000001" customHeight="1" x14ac:dyDescent="0.2">
      <c r="A67" s="282" t="s">
        <v>765</v>
      </c>
      <c r="B67" s="351" t="s">
        <v>1398</v>
      </c>
      <c r="C67" s="888"/>
      <c r="D67" s="702"/>
      <c r="E67" s="281">
        <v>786309223264</v>
      </c>
      <c r="F67" s="315">
        <v>10</v>
      </c>
      <c r="G67" s="889"/>
      <c r="H67" s="889"/>
      <c r="I67" s="889"/>
      <c r="J67" s="889"/>
      <c r="K67" s="889"/>
      <c r="L67" s="889"/>
      <c r="M67" s="889"/>
      <c r="N67" s="889"/>
      <c r="O67" s="889"/>
      <c r="P67" s="889"/>
      <c r="Q67" s="889"/>
      <c r="R67" s="352"/>
      <c r="S67" s="348">
        <v>1.07</v>
      </c>
      <c r="T67" s="348">
        <f t="shared" si="2"/>
        <v>10.700000000000001</v>
      </c>
      <c r="U67" s="3"/>
    </row>
    <row r="68" spans="1:21" s="358" customFormat="1" ht="20.100000000000001" customHeight="1" x14ac:dyDescent="0.2">
      <c r="A68" s="282" t="s">
        <v>767</v>
      </c>
      <c r="B68" s="351" t="s">
        <v>1397</v>
      </c>
      <c r="C68" s="888"/>
      <c r="D68" s="702"/>
      <c r="E68" s="281">
        <v>786309223264</v>
      </c>
      <c r="F68" s="350">
        <v>10</v>
      </c>
      <c r="G68" s="889"/>
      <c r="H68" s="889"/>
      <c r="I68" s="889"/>
      <c r="J68" s="889"/>
      <c r="K68" s="889"/>
      <c r="L68" s="889"/>
      <c r="M68" s="889"/>
      <c r="N68" s="889"/>
      <c r="O68" s="889"/>
      <c r="P68" s="889"/>
      <c r="Q68" s="889"/>
      <c r="R68" s="349"/>
      <c r="S68" s="348">
        <v>1.07</v>
      </c>
      <c r="T68" s="347">
        <f t="shared" si="2"/>
        <v>10.700000000000001</v>
      </c>
      <c r="U68" s="3"/>
    </row>
    <row r="69" spans="1:21" s="358" customFormat="1" ht="20.100000000000001" customHeight="1" x14ac:dyDescent="0.2">
      <c r="A69" s="282" t="s">
        <v>824</v>
      </c>
      <c r="B69" s="351" t="s">
        <v>1396</v>
      </c>
      <c r="C69" s="888"/>
      <c r="D69" s="702"/>
      <c r="E69" s="281">
        <v>786309223059</v>
      </c>
      <c r="F69" s="350">
        <v>10</v>
      </c>
      <c r="G69" s="889"/>
      <c r="H69" s="889"/>
      <c r="I69" s="889"/>
      <c r="J69" s="889"/>
      <c r="K69" s="889"/>
      <c r="L69" s="889"/>
      <c r="M69" s="889"/>
      <c r="N69" s="889"/>
      <c r="O69" s="889"/>
      <c r="P69" s="889"/>
      <c r="Q69" s="889"/>
      <c r="R69" s="349"/>
      <c r="S69" s="348">
        <v>1.07</v>
      </c>
      <c r="T69" s="347">
        <f t="shared" si="2"/>
        <v>10.700000000000001</v>
      </c>
      <c r="U69" s="3"/>
    </row>
    <row r="70" spans="1:21" s="358" customFormat="1" ht="20.100000000000001" customHeight="1" x14ac:dyDescent="0.2">
      <c r="A70" s="282" t="s">
        <v>821</v>
      </c>
      <c r="B70" s="351" t="s">
        <v>1395</v>
      </c>
      <c r="C70" s="888"/>
      <c r="D70" s="702"/>
      <c r="E70" s="281">
        <v>786309223059</v>
      </c>
      <c r="F70" s="350">
        <v>10</v>
      </c>
      <c r="G70" s="889"/>
      <c r="H70" s="889"/>
      <c r="I70" s="889"/>
      <c r="J70" s="889"/>
      <c r="K70" s="889"/>
      <c r="L70" s="889"/>
      <c r="M70" s="889"/>
      <c r="N70" s="889"/>
      <c r="O70" s="889"/>
      <c r="P70" s="889"/>
      <c r="Q70" s="889"/>
      <c r="R70" s="349"/>
      <c r="S70" s="348">
        <v>1.07</v>
      </c>
      <c r="T70" s="347">
        <f t="shared" si="2"/>
        <v>10.700000000000001</v>
      </c>
      <c r="U70" s="3"/>
    </row>
    <row r="71" spans="1:21" s="358" customFormat="1" ht="20.100000000000001" customHeight="1" x14ac:dyDescent="0.2">
      <c r="A71" s="282" t="s">
        <v>754</v>
      </c>
      <c r="B71" s="351" t="s">
        <v>1394</v>
      </c>
      <c r="C71" s="888"/>
      <c r="D71" s="702"/>
      <c r="E71" s="281">
        <v>786309223295</v>
      </c>
      <c r="F71" s="350">
        <v>10</v>
      </c>
      <c r="G71" s="889"/>
      <c r="H71" s="889"/>
      <c r="I71" s="889"/>
      <c r="J71" s="889"/>
      <c r="K71" s="889"/>
      <c r="L71" s="889"/>
      <c r="M71" s="889"/>
      <c r="N71" s="889"/>
      <c r="O71" s="889"/>
      <c r="P71" s="889"/>
      <c r="Q71" s="889"/>
      <c r="R71" s="349"/>
      <c r="S71" s="348">
        <v>1.07</v>
      </c>
      <c r="T71" s="347">
        <f t="shared" si="2"/>
        <v>10.700000000000001</v>
      </c>
      <c r="U71" s="3"/>
    </row>
    <row r="72" spans="1:21" s="358" customFormat="1" ht="20.100000000000001" customHeight="1" x14ac:dyDescent="0.2">
      <c r="A72" s="282" t="s">
        <v>797</v>
      </c>
      <c r="B72" s="351" t="s">
        <v>1393</v>
      </c>
      <c r="C72" s="888"/>
      <c r="D72" s="702"/>
      <c r="E72" s="281">
        <v>786309223110</v>
      </c>
      <c r="F72" s="350">
        <v>10</v>
      </c>
      <c r="G72" s="889"/>
      <c r="H72" s="889"/>
      <c r="I72" s="889"/>
      <c r="J72" s="889"/>
      <c r="K72" s="889"/>
      <c r="L72" s="889"/>
      <c r="M72" s="889"/>
      <c r="N72" s="889"/>
      <c r="O72" s="889"/>
      <c r="P72" s="889"/>
      <c r="Q72" s="889"/>
      <c r="R72" s="349"/>
      <c r="S72" s="348">
        <v>1.07</v>
      </c>
      <c r="T72" s="347">
        <f t="shared" si="2"/>
        <v>10.700000000000001</v>
      </c>
      <c r="U72" s="3"/>
    </row>
    <row r="73" spans="1:21" s="358" customFormat="1" ht="20.100000000000001" customHeight="1" x14ac:dyDescent="0.2">
      <c r="A73" s="282" t="s">
        <v>810</v>
      </c>
      <c r="B73" s="351" t="s">
        <v>1392</v>
      </c>
      <c r="C73" s="888"/>
      <c r="D73" s="702"/>
      <c r="E73" s="281">
        <v>786309223080</v>
      </c>
      <c r="F73" s="350">
        <v>10</v>
      </c>
      <c r="G73" s="889"/>
      <c r="H73" s="889"/>
      <c r="I73" s="889"/>
      <c r="J73" s="889"/>
      <c r="K73" s="889"/>
      <c r="L73" s="889"/>
      <c r="M73" s="889"/>
      <c r="N73" s="889"/>
      <c r="O73" s="889"/>
      <c r="P73" s="889"/>
      <c r="Q73" s="889"/>
      <c r="R73" s="349"/>
      <c r="S73" s="348">
        <v>1.07</v>
      </c>
      <c r="T73" s="347">
        <f t="shared" si="2"/>
        <v>10.700000000000001</v>
      </c>
      <c r="U73" s="3"/>
    </row>
    <row r="74" spans="1:21" s="358" customFormat="1" ht="20.100000000000001" customHeight="1" x14ac:dyDescent="0.2">
      <c r="A74" s="282" t="s">
        <v>804</v>
      </c>
      <c r="B74" s="351" t="s">
        <v>1391</v>
      </c>
      <c r="C74" s="888"/>
      <c r="D74" s="702"/>
      <c r="E74" s="281">
        <v>786309223080</v>
      </c>
      <c r="F74" s="350">
        <v>10</v>
      </c>
      <c r="G74" s="889"/>
      <c r="H74" s="889"/>
      <c r="I74" s="889"/>
      <c r="J74" s="889"/>
      <c r="K74" s="889"/>
      <c r="L74" s="889"/>
      <c r="M74" s="889"/>
      <c r="N74" s="889"/>
      <c r="O74" s="889"/>
      <c r="P74" s="889"/>
      <c r="Q74" s="889"/>
      <c r="R74" s="349"/>
      <c r="S74" s="348">
        <v>1.07</v>
      </c>
      <c r="T74" s="347">
        <f t="shared" si="2"/>
        <v>10.700000000000001</v>
      </c>
      <c r="U74" s="3"/>
    </row>
    <row r="75" spans="1:21" s="358" customFormat="1" ht="20.100000000000001" customHeight="1" x14ac:dyDescent="0.2">
      <c r="A75" s="282" t="s">
        <v>795</v>
      </c>
      <c r="B75" s="351" t="s">
        <v>1390</v>
      </c>
      <c r="C75" s="888"/>
      <c r="D75" s="702"/>
      <c r="E75" s="281">
        <v>786309223110</v>
      </c>
      <c r="F75" s="350">
        <v>10</v>
      </c>
      <c r="G75" s="889"/>
      <c r="H75" s="889"/>
      <c r="I75" s="889"/>
      <c r="J75" s="889"/>
      <c r="K75" s="889"/>
      <c r="L75" s="889"/>
      <c r="M75" s="889"/>
      <c r="N75" s="889"/>
      <c r="O75" s="889"/>
      <c r="P75" s="889"/>
      <c r="Q75" s="889"/>
      <c r="R75" s="349"/>
      <c r="S75" s="348">
        <v>1.07</v>
      </c>
      <c r="T75" s="347">
        <f t="shared" si="2"/>
        <v>10.700000000000001</v>
      </c>
      <c r="U75" s="3"/>
    </row>
    <row r="76" spans="1:21" s="358" customFormat="1" ht="20.100000000000001" customHeight="1" thickBot="1" x14ac:dyDescent="0.25">
      <c r="A76" s="282" t="s">
        <v>789</v>
      </c>
      <c r="B76" s="351" t="s">
        <v>1389</v>
      </c>
      <c r="C76" s="888"/>
      <c r="D76" s="702"/>
      <c r="E76" s="281">
        <v>786309223110</v>
      </c>
      <c r="F76" s="350">
        <v>10</v>
      </c>
      <c r="G76" s="889"/>
      <c r="H76" s="889"/>
      <c r="I76" s="889"/>
      <c r="J76" s="889"/>
      <c r="K76" s="889"/>
      <c r="L76" s="889"/>
      <c r="M76" s="889"/>
      <c r="N76" s="889"/>
      <c r="O76" s="889"/>
      <c r="P76" s="889"/>
      <c r="Q76" s="889"/>
      <c r="R76" s="349"/>
      <c r="S76" s="348">
        <v>1.07</v>
      </c>
      <c r="T76" s="347">
        <f t="shared" si="2"/>
        <v>10.700000000000001</v>
      </c>
      <c r="U76" s="3"/>
    </row>
    <row r="77" spans="1:21" ht="15.75" customHeight="1" x14ac:dyDescent="0.2">
      <c r="A77" s="916" t="s">
        <v>2696</v>
      </c>
      <c r="B77" s="691"/>
      <c r="C77" s="691"/>
      <c r="D77" s="691"/>
      <c r="E77" s="691"/>
      <c r="F77" s="691"/>
      <c r="G77" s="691"/>
      <c r="H77" s="691"/>
      <c r="I77" s="691"/>
      <c r="J77" s="691"/>
      <c r="K77" s="691"/>
      <c r="L77" s="691"/>
      <c r="M77" s="691"/>
      <c r="N77" s="691"/>
      <c r="O77" s="691"/>
      <c r="P77" s="691"/>
      <c r="Q77" s="691"/>
      <c r="R77" s="691"/>
      <c r="S77" s="691"/>
      <c r="T77" s="691"/>
      <c r="U77" s="3"/>
    </row>
    <row r="78" spans="1:21" ht="15.75" customHeight="1" thickBot="1" x14ac:dyDescent="0.25">
      <c r="A78" s="692"/>
      <c r="B78" s="693"/>
      <c r="C78" s="693"/>
      <c r="D78" s="693"/>
      <c r="E78" s="693"/>
      <c r="F78" s="693"/>
      <c r="G78" s="693"/>
      <c r="H78" s="693"/>
      <c r="I78" s="693"/>
      <c r="J78" s="693"/>
      <c r="K78" s="693"/>
      <c r="L78" s="693"/>
      <c r="M78" s="693"/>
      <c r="N78" s="693"/>
      <c r="O78" s="693"/>
      <c r="P78" s="693"/>
      <c r="Q78" s="693"/>
      <c r="R78" s="693"/>
      <c r="S78" s="693"/>
      <c r="T78" s="693"/>
      <c r="U78" s="3"/>
    </row>
    <row r="79" spans="1:21" ht="15.75" customHeight="1" x14ac:dyDescent="0.2">
      <c r="A79" s="890" t="s">
        <v>5</v>
      </c>
      <c r="B79" s="891"/>
      <c r="C79" s="891"/>
      <c r="D79" s="891"/>
      <c r="E79" s="891"/>
      <c r="F79" s="891"/>
      <c r="G79" s="891"/>
      <c r="H79" s="891" t="s">
        <v>6</v>
      </c>
      <c r="I79" s="891"/>
      <c r="J79" s="891"/>
      <c r="K79" s="891"/>
      <c r="L79" s="891"/>
      <c r="M79" s="891" t="s">
        <v>1309</v>
      </c>
      <c r="N79" s="891"/>
      <c r="O79" s="891"/>
      <c r="P79" s="891"/>
      <c r="Q79" s="891"/>
      <c r="R79" s="95"/>
      <c r="S79" s="720" t="s">
        <v>39</v>
      </c>
      <c r="T79" s="720"/>
      <c r="U79" s="3"/>
    </row>
    <row r="80" spans="1:21" s="14" customFormat="1" ht="15.75" customHeight="1" x14ac:dyDescent="0.2">
      <c r="A80" s="367" t="s">
        <v>8</v>
      </c>
      <c r="B80" s="366" t="s">
        <v>9</v>
      </c>
      <c r="C80" s="366" t="s">
        <v>20</v>
      </c>
      <c r="D80" s="366" t="s">
        <v>21</v>
      </c>
      <c r="E80" s="365" t="s">
        <v>24</v>
      </c>
      <c r="F80" s="364" t="s">
        <v>11</v>
      </c>
      <c r="G80" s="364" t="s">
        <v>12</v>
      </c>
      <c r="H80" s="364" t="s">
        <v>13</v>
      </c>
      <c r="I80" s="364" t="s">
        <v>19</v>
      </c>
      <c r="J80" s="364" t="s">
        <v>14</v>
      </c>
      <c r="K80" s="364" t="s">
        <v>15</v>
      </c>
      <c r="L80" s="364" t="s">
        <v>16</v>
      </c>
      <c r="M80" s="363" t="s">
        <v>13</v>
      </c>
      <c r="N80" s="362" t="s">
        <v>19</v>
      </c>
      <c r="O80" s="362" t="s">
        <v>14</v>
      </c>
      <c r="P80" s="362" t="s">
        <v>15</v>
      </c>
      <c r="Q80" s="361" t="s">
        <v>16</v>
      </c>
      <c r="R80" s="360" t="s">
        <v>4</v>
      </c>
      <c r="S80" s="359" t="s">
        <v>1308</v>
      </c>
      <c r="T80" s="359" t="s">
        <v>18</v>
      </c>
      <c r="U80" s="3"/>
    </row>
    <row r="81" spans="1:21" s="11" customFormat="1" ht="65.099999999999994" customHeight="1" x14ac:dyDescent="0.2">
      <c r="A81" s="393" t="s">
        <v>1388</v>
      </c>
      <c r="B81" s="392" t="s">
        <v>1387</v>
      </c>
      <c r="C81" s="910"/>
      <c r="D81" s="709" t="s">
        <v>1386</v>
      </c>
      <c r="E81" s="391" t="s">
        <v>1385</v>
      </c>
      <c r="F81" s="48">
        <f>SUM(F82:F99)</f>
        <v>288</v>
      </c>
      <c r="G81" s="355">
        <v>1</v>
      </c>
      <c r="H81" s="55">
        <v>42.6</v>
      </c>
      <c r="I81" s="55">
        <v>20</v>
      </c>
      <c r="J81" s="55">
        <v>35.5</v>
      </c>
      <c r="K81" s="55">
        <v>12</v>
      </c>
      <c r="L81" s="267">
        <f>(K81*J81*I81)/1728</f>
        <v>4.9305555555555554</v>
      </c>
      <c r="M81" s="56">
        <v>36.299999999999997</v>
      </c>
      <c r="N81" s="56">
        <v>19.88</v>
      </c>
      <c r="O81" s="56">
        <v>35.630000000000003</v>
      </c>
      <c r="P81" s="56">
        <v>9.4499999999999993</v>
      </c>
      <c r="Q81" s="51">
        <f>(P81*O81*N81)/1728</f>
        <v>3.8736490624999997</v>
      </c>
      <c r="R81" s="73" t="s">
        <v>23</v>
      </c>
      <c r="S81" s="353">
        <v>0.91</v>
      </c>
      <c r="T81" s="353">
        <f>SUM(T82:T99)</f>
        <v>262.08</v>
      </c>
      <c r="U81" s="3"/>
    </row>
    <row r="82" spans="1:21" s="358" customFormat="1" ht="20.100000000000001" customHeight="1" x14ac:dyDescent="0.2">
      <c r="A82" s="259" t="s">
        <v>1384</v>
      </c>
      <c r="B82" s="351" t="s">
        <v>1383</v>
      </c>
      <c r="C82" s="911"/>
      <c r="D82" s="726"/>
      <c r="E82" s="258">
        <v>786309203150</v>
      </c>
      <c r="F82" s="350">
        <v>12</v>
      </c>
      <c r="G82" s="882" t="s">
        <v>1382</v>
      </c>
      <c r="H82" s="883"/>
      <c r="I82" s="883"/>
      <c r="J82" s="883"/>
      <c r="K82" s="883"/>
      <c r="L82" s="883"/>
      <c r="M82" s="883"/>
      <c r="N82" s="883"/>
      <c r="O82" s="883"/>
      <c r="P82" s="883"/>
      <c r="Q82" s="884"/>
      <c r="R82" s="349"/>
      <c r="S82" s="390">
        <v>0.91</v>
      </c>
      <c r="T82" s="348">
        <f t="shared" ref="T82:T99" si="3">S82*F82</f>
        <v>10.92</v>
      </c>
      <c r="U82" s="3"/>
    </row>
    <row r="83" spans="1:21" s="358" customFormat="1" ht="20.100000000000001" customHeight="1" x14ac:dyDescent="0.2">
      <c r="A83" s="259" t="s">
        <v>1381</v>
      </c>
      <c r="B83" s="351" t="s">
        <v>1380</v>
      </c>
      <c r="C83" s="911"/>
      <c r="D83" s="726"/>
      <c r="E83" s="258">
        <v>786309203150</v>
      </c>
      <c r="F83" s="350">
        <v>12</v>
      </c>
      <c r="G83" s="885"/>
      <c r="H83" s="886"/>
      <c r="I83" s="886"/>
      <c r="J83" s="886"/>
      <c r="K83" s="886"/>
      <c r="L83" s="886"/>
      <c r="M83" s="886"/>
      <c r="N83" s="886"/>
      <c r="O83" s="886"/>
      <c r="P83" s="886"/>
      <c r="Q83" s="887"/>
      <c r="R83" s="349"/>
      <c r="S83" s="390">
        <v>0.91</v>
      </c>
      <c r="T83" s="348">
        <f t="shared" si="3"/>
        <v>10.92</v>
      </c>
      <c r="U83" s="3"/>
    </row>
    <row r="84" spans="1:21" s="358" customFormat="1" ht="20.100000000000001" customHeight="1" x14ac:dyDescent="0.2">
      <c r="A84" s="259" t="s">
        <v>1379</v>
      </c>
      <c r="B84" s="351" t="s">
        <v>1378</v>
      </c>
      <c r="C84" s="911"/>
      <c r="D84" s="726"/>
      <c r="E84" s="258">
        <v>786309203150</v>
      </c>
      <c r="F84" s="350">
        <v>12</v>
      </c>
      <c r="G84" s="885"/>
      <c r="H84" s="886"/>
      <c r="I84" s="886"/>
      <c r="J84" s="886"/>
      <c r="K84" s="886"/>
      <c r="L84" s="886"/>
      <c r="M84" s="886"/>
      <c r="N84" s="886"/>
      <c r="O84" s="886"/>
      <c r="P84" s="886"/>
      <c r="Q84" s="887"/>
      <c r="R84" s="349"/>
      <c r="S84" s="390">
        <v>0.91</v>
      </c>
      <c r="T84" s="347">
        <f t="shared" si="3"/>
        <v>10.92</v>
      </c>
      <c r="U84" s="3"/>
    </row>
    <row r="85" spans="1:21" s="358" customFormat="1" ht="20.100000000000001" customHeight="1" x14ac:dyDescent="0.2">
      <c r="A85" s="259" t="s">
        <v>1377</v>
      </c>
      <c r="B85" s="351" t="s">
        <v>1376</v>
      </c>
      <c r="C85" s="911"/>
      <c r="D85" s="726"/>
      <c r="E85" s="258">
        <v>786309203150</v>
      </c>
      <c r="F85" s="350">
        <v>12</v>
      </c>
      <c r="G85" s="885"/>
      <c r="H85" s="886"/>
      <c r="I85" s="886"/>
      <c r="J85" s="886"/>
      <c r="K85" s="886"/>
      <c r="L85" s="886"/>
      <c r="M85" s="886"/>
      <c r="N85" s="886"/>
      <c r="O85" s="886"/>
      <c r="P85" s="886"/>
      <c r="Q85" s="887"/>
      <c r="R85" s="349"/>
      <c r="S85" s="390">
        <v>0.91</v>
      </c>
      <c r="T85" s="347">
        <f t="shared" si="3"/>
        <v>10.92</v>
      </c>
      <c r="U85" s="3"/>
    </row>
    <row r="86" spans="1:21" s="358" customFormat="1" ht="20.100000000000001" customHeight="1" x14ac:dyDescent="0.2">
      <c r="A86" s="259" t="s">
        <v>1375</v>
      </c>
      <c r="B86" s="351" t="s">
        <v>1374</v>
      </c>
      <c r="C86" s="911"/>
      <c r="D86" s="726"/>
      <c r="E86" s="258">
        <v>786309203150</v>
      </c>
      <c r="F86" s="350">
        <v>12</v>
      </c>
      <c r="G86" s="885"/>
      <c r="H86" s="886"/>
      <c r="I86" s="886"/>
      <c r="J86" s="886"/>
      <c r="K86" s="886"/>
      <c r="L86" s="886"/>
      <c r="M86" s="886"/>
      <c r="N86" s="886"/>
      <c r="O86" s="886"/>
      <c r="P86" s="886"/>
      <c r="Q86" s="887"/>
      <c r="R86" s="349"/>
      <c r="S86" s="390">
        <v>0.91</v>
      </c>
      <c r="T86" s="347">
        <f t="shared" si="3"/>
        <v>10.92</v>
      </c>
      <c r="U86" s="3"/>
    </row>
    <row r="87" spans="1:21" s="358" customFormat="1" ht="20.100000000000001" customHeight="1" x14ac:dyDescent="0.2">
      <c r="A87" s="259" t="s">
        <v>1373</v>
      </c>
      <c r="B87" s="351" t="s">
        <v>1372</v>
      </c>
      <c r="C87" s="911"/>
      <c r="D87" s="726"/>
      <c r="E87" s="258">
        <v>786309203150</v>
      </c>
      <c r="F87" s="350">
        <v>12</v>
      </c>
      <c r="G87" s="885"/>
      <c r="H87" s="886"/>
      <c r="I87" s="886"/>
      <c r="J87" s="886"/>
      <c r="K87" s="886"/>
      <c r="L87" s="886"/>
      <c r="M87" s="886"/>
      <c r="N87" s="886"/>
      <c r="O87" s="886"/>
      <c r="P87" s="886"/>
      <c r="Q87" s="887"/>
      <c r="R87" s="349"/>
      <c r="S87" s="390">
        <v>0.91</v>
      </c>
      <c r="T87" s="347">
        <f t="shared" si="3"/>
        <v>10.92</v>
      </c>
      <c r="U87" s="3"/>
    </row>
    <row r="88" spans="1:21" s="358" customFormat="1" ht="20.100000000000001" customHeight="1" x14ac:dyDescent="0.2">
      <c r="A88" s="71" t="s">
        <v>1371</v>
      </c>
      <c r="B88" s="351" t="s">
        <v>1370</v>
      </c>
      <c r="C88" s="911"/>
      <c r="D88" s="726"/>
      <c r="E88" s="258">
        <v>786309203167</v>
      </c>
      <c r="F88" s="350">
        <v>12</v>
      </c>
      <c r="G88" s="885"/>
      <c r="H88" s="886"/>
      <c r="I88" s="886"/>
      <c r="J88" s="886"/>
      <c r="K88" s="886"/>
      <c r="L88" s="886"/>
      <c r="M88" s="886"/>
      <c r="N88" s="886"/>
      <c r="O88" s="886"/>
      <c r="P88" s="886"/>
      <c r="Q88" s="887"/>
      <c r="R88" s="349"/>
      <c r="S88" s="390">
        <v>0.91</v>
      </c>
      <c r="T88" s="347">
        <f t="shared" si="3"/>
        <v>10.92</v>
      </c>
      <c r="U88" s="3"/>
    </row>
    <row r="89" spans="1:21" s="358" customFormat="1" ht="20.100000000000001" customHeight="1" x14ac:dyDescent="0.2">
      <c r="A89" s="71" t="s">
        <v>1369</v>
      </c>
      <c r="B89" s="351" t="s">
        <v>1368</v>
      </c>
      <c r="C89" s="911"/>
      <c r="D89" s="726"/>
      <c r="E89" s="258">
        <v>786309203167</v>
      </c>
      <c r="F89" s="350">
        <v>12</v>
      </c>
      <c r="G89" s="885"/>
      <c r="H89" s="886"/>
      <c r="I89" s="886"/>
      <c r="J89" s="886"/>
      <c r="K89" s="886"/>
      <c r="L89" s="886"/>
      <c r="M89" s="886"/>
      <c r="N89" s="886"/>
      <c r="O89" s="886"/>
      <c r="P89" s="886"/>
      <c r="Q89" s="887"/>
      <c r="R89" s="349"/>
      <c r="S89" s="390">
        <v>0.91</v>
      </c>
      <c r="T89" s="347">
        <f t="shared" si="3"/>
        <v>10.92</v>
      </c>
      <c r="U89" s="3"/>
    </row>
    <row r="90" spans="1:21" s="358" customFormat="1" ht="20.100000000000001" customHeight="1" x14ac:dyDescent="0.2">
      <c r="A90" s="71" t="s">
        <v>1367</v>
      </c>
      <c r="B90" s="351" t="s">
        <v>1366</v>
      </c>
      <c r="C90" s="911"/>
      <c r="D90" s="726"/>
      <c r="E90" s="258">
        <v>786309203167</v>
      </c>
      <c r="F90" s="350">
        <v>12</v>
      </c>
      <c r="G90" s="885"/>
      <c r="H90" s="886"/>
      <c r="I90" s="886"/>
      <c r="J90" s="886"/>
      <c r="K90" s="886"/>
      <c r="L90" s="886"/>
      <c r="M90" s="886"/>
      <c r="N90" s="886"/>
      <c r="O90" s="886"/>
      <c r="P90" s="886"/>
      <c r="Q90" s="887"/>
      <c r="R90" s="349"/>
      <c r="S90" s="390">
        <v>0.91</v>
      </c>
      <c r="T90" s="347">
        <f t="shared" si="3"/>
        <v>10.92</v>
      </c>
      <c r="U90" s="3"/>
    </row>
    <row r="91" spans="1:21" s="358" customFormat="1" ht="20.100000000000001" customHeight="1" x14ac:dyDescent="0.2">
      <c r="A91" s="71" t="s">
        <v>1365</v>
      </c>
      <c r="B91" s="351" t="s">
        <v>1364</v>
      </c>
      <c r="C91" s="911"/>
      <c r="D91" s="726"/>
      <c r="E91" s="258">
        <v>786309203167</v>
      </c>
      <c r="F91" s="350">
        <v>12</v>
      </c>
      <c r="G91" s="885"/>
      <c r="H91" s="886"/>
      <c r="I91" s="886"/>
      <c r="J91" s="886"/>
      <c r="K91" s="886"/>
      <c r="L91" s="886"/>
      <c r="M91" s="886"/>
      <c r="N91" s="886"/>
      <c r="O91" s="886"/>
      <c r="P91" s="886"/>
      <c r="Q91" s="887"/>
      <c r="R91" s="349"/>
      <c r="S91" s="390">
        <v>0.91</v>
      </c>
      <c r="T91" s="347">
        <f t="shared" si="3"/>
        <v>10.92</v>
      </c>
      <c r="U91" s="3"/>
    </row>
    <row r="92" spans="1:21" s="358" customFormat="1" ht="20.100000000000001" customHeight="1" x14ac:dyDescent="0.2">
      <c r="A92" s="71" t="s">
        <v>1363</v>
      </c>
      <c r="B92" s="351" t="s">
        <v>1362</v>
      </c>
      <c r="C92" s="911"/>
      <c r="D92" s="726"/>
      <c r="E92" s="258">
        <v>786309203167</v>
      </c>
      <c r="F92" s="350">
        <v>12</v>
      </c>
      <c r="G92" s="885"/>
      <c r="H92" s="886"/>
      <c r="I92" s="886"/>
      <c r="J92" s="886"/>
      <c r="K92" s="886"/>
      <c r="L92" s="886"/>
      <c r="M92" s="886"/>
      <c r="N92" s="886"/>
      <c r="O92" s="886"/>
      <c r="P92" s="886"/>
      <c r="Q92" s="887"/>
      <c r="R92" s="349"/>
      <c r="S92" s="390">
        <v>0.91</v>
      </c>
      <c r="T92" s="347">
        <f t="shared" si="3"/>
        <v>10.92</v>
      </c>
      <c r="U92" s="3"/>
    </row>
    <row r="93" spans="1:21" s="358" customFormat="1" ht="20.100000000000001" customHeight="1" x14ac:dyDescent="0.2">
      <c r="A93" s="71" t="s">
        <v>1361</v>
      </c>
      <c r="B93" s="351" t="s">
        <v>1360</v>
      </c>
      <c r="C93" s="911"/>
      <c r="D93" s="726"/>
      <c r="E93" s="258">
        <v>786309203167</v>
      </c>
      <c r="F93" s="350">
        <v>12</v>
      </c>
      <c r="G93" s="885"/>
      <c r="H93" s="886"/>
      <c r="I93" s="886"/>
      <c r="J93" s="886"/>
      <c r="K93" s="886"/>
      <c r="L93" s="886"/>
      <c r="M93" s="886"/>
      <c r="N93" s="886"/>
      <c r="O93" s="886"/>
      <c r="P93" s="886"/>
      <c r="Q93" s="887"/>
      <c r="R93" s="349"/>
      <c r="S93" s="390">
        <v>0.91</v>
      </c>
      <c r="T93" s="347">
        <f t="shared" si="3"/>
        <v>10.92</v>
      </c>
      <c r="U93" s="3"/>
    </row>
    <row r="94" spans="1:21" s="358" customFormat="1" ht="20.100000000000001" customHeight="1" x14ac:dyDescent="0.2">
      <c r="A94" s="71" t="s">
        <v>1359</v>
      </c>
      <c r="B94" s="351" t="s">
        <v>1358</v>
      </c>
      <c r="C94" s="911"/>
      <c r="D94" s="726"/>
      <c r="E94" s="258">
        <v>786309203174</v>
      </c>
      <c r="F94" s="350">
        <v>24</v>
      </c>
      <c r="G94" s="885"/>
      <c r="H94" s="886"/>
      <c r="I94" s="886"/>
      <c r="J94" s="886"/>
      <c r="K94" s="886"/>
      <c r="L94" s="886"/>
      <c r="M94" s="886"/>
      <c r="N94" s="886"/>
      <c r="O94" s="886"/>
      <c r="P94" s="886"/>
      <c r="Q94" s="887"/>
      <c r="R94" s="349"/>
      <c r="S94" s="390">
        <v>0.91</v>
      </c>
      <c r="T94" s="347">
        <f t="shared" si="3"/>
        <v>21.84</v>
      </c>
      <c r="U94" s="3"/>
    </row>
    <row r="95" spans="1:21" s="358" customFormat="1" ht="20.100000000000001" customHeight="1" x14ac:dyDescent="0.2">
      <c r="A95" s="71" t="s">
        <v>1357</v>
      </c>
      <c r="B95" s="351" t="s">
        <v>1356</v>
      </c>
      <c r="C95" s="911"/>
      <c r="D95" s="726"/>
      <c r="E95" s="258">
        <v>786309203174</v>
      </c>
      <c r="F95" s="350">
        <v>24</v>
      </c>
      <c r="G95" s="885"/>
      <c r="H95" s="886"/>
      <c r="I95" s="886"/>
      <c r="J95" s="886"/>
      <c r="K95" s="886"/>
      <c r="L95" s="886"/>
      <c r="M95" s="886"/>
      <c r="N95" s="886"/>
      <c r="O95" s="886"/>
      <c r="P95" s="886"/>
      <c r="Q95" s="887"/>
      <c r="R95" s="349"/>
      <c r="S95" s="390">
        <v>0.91</v>
      </c>
      <c r="T95" s="347">
        <f t="shared" si="3"/>
        <v>21.84</v>
      </c>
      <c r="U95" s="3"/>
    </row>
    <row r="96" spans="1:21" s="358" customFormat="1" ht="20.100000000000001" customHeight="1" x14ac:dyDescent="0.2">
      <c r="A96" s="71" t="s">
        <v>1355</v>
      </c>
      <c r="B96" s="351" t="s">
        <v>1354</v>
      </c>
      <c r="C96" s="911"/>
      <c r="D96" s="726"/>
      <c r="E96" s="258">
        <v>786309203174</v>
      </c>
      <c r="F96" s="350">
        <v>24</v>
      </c>
      <c r="G96" s="885"/>
      <c r="H96" s="886"/>
      <c r="I96" s="886"/>
      <c r="J96" s="886"/>
      <c r="K96" s="886"/>
      <c r="L96" s="886"/>
      <c r="M96" s="886"/>
      <c r="N96" s="886"/>
      <c r="O96" s="886"/>
      <c r="P96" s="886"/>
      <c r="Q96" s="887"/>
      <c r="R96" s="349"/>
      <c r="S96" s="390">
        <v>0.91</v>
      </c>
      <c r="T96" s="347">
        <f t="shared" si="3"/>
        <v>21.84</v>
      </c>
      <c r="U96" s="3"/>
    </row>
    <row r="97" spans="1:21" s="358" customFormat="1" ht="20.100000000000001" customHeight="1" x14ac:dyDescent="0.2">
      <c r="A97" s="71" t="s">
        <v>1353</v>
      </c>
      <c r="B97" s="351" t="s">
        <v>1352</v>
      </c>
      <c r="C97" s="911"/>
      <c r="D97" s="726"/>
      <c r="E97" s="258">
        <v>786309203174</v>
      </c>
      <c r="F97" s="350">
        <v>24</v>
      </c>
      <c r="G97" s="885"/>
      <c r="H97" s="886"/>
      <c r="I97" s="886"/>
      <c r="J97" s="886"/>
      <c r="K97" s="886"/>
      <c r="L97" s="886"/>
      <c r="M97" s="886"/>
      <c r="N97" s="886"/>
      <c r="O97" s="886"/>
      <c r="P97" s="886"/>
      <c r="Q97" s="887"/>
      <c r="R97" s="349"/>
      <c r="S97" s="390">
        <v>0.91</v>
      </c>
      <c r="T97" s="347">
        <f t="shared" si="3"/>
        <v>21.84</v>
      </c>
      <c r="U97" s="3"/>
    </row>
    <row r="98" spans="1:21" s="358" customFormat="1" ht="20.100000000000001" customHeight="1" x14ac:dyDescent="0.2">
      <c r="A98" s="71" t="s">
        <v>1351</v>
      </c>
      <c r="B98" s="351" t="s">
        <v>1350</v>
      </c>
      <c r="C98" s="911"/>
      <c r="D98" s="726"/>
      <c r="E98" s="258">
        <v>786309203174</v>
      </c>
      <c r="F98" s="350">
        <v>24</v>
      </c>
      <c r="G98" s="885"/>
      <c r="H98" s="886"/>
      <c r="I98" s="886"/>
      <c r="J98" s="886"/>
      <c r="K98" s="886"/>
      <c r="L98" s="886"/>
      <c r="M98" s="886"/>
      <c r="N98" s="886"/>
      <c r="O98" s="886"/>
      <c r="P98" s="886"/>
      <c r="Q98" s="887"/>
      <c r="R98" s="349"/>
      <c r="S98" s="390">
        <v>0.91</v>
      </c>
      <c r="T98" s="347">
        <f t="shared" si="3"/>
        <v>21.84</v>
      </c>
      <c r="U98" s="3"/>
    </row>
    <row r="99" spans="1:21" s="358" customFormat="1" ht="20.100000000000001" customHeight="1" x14ac:dyDescent="0.2">
      <c r="A99" s="71" t="s">
        <v>1349</v>
      </c>
      <c r="B99" s="351" t="s">
        <v>1348</v>
      </c>
      <c r="C99" s="911"/>
      <c r="D99" s="726"/>
      <c r="E99" s="258">
        <v>786309203174</v>
      </c>
      <c r="F99" s="350">
        <v>24</v>
      </c>
      <c r="G99" s="885"/>
      <c r="H99" s="886"/>
      <c r="I99" s="886"/>
      <c r="J99" s="886"/>
      <c r="K99" s="886"/>
      <c r="L99" s="886"/>
      <c r="M99" s="886"/>
      <c r="N99" s="886"/>
      <c r="O99" s="886"/>
      <c r="P99" s="886"/>
      <c r="Q99" s="887"/>
      <c r="R99" s="349"/>
      <c r="S99" s="390">
        <v>0.91</v>
      </c>
      <c r="T99" s="347">
        <f t="shared" si="3"/>
        <v>21.84</v>
      </c>
      <c r="U99" s="3"/>
    </row>
    <row r="100" spans="1:21" ht="15.75" customHeight="1" x14ac:dyDescent="0.2">
      <c r="A100" s="690" t="s">
        <v>1347</v>
      </c>
      <c r="B100" s="691"/>
      <c r="C100" s="691"/>
      <c r="D100" s="691"/>
      <c r="E100" s="691"/>
      <c r="F100" s="691"/>
      <c r="G100" s="691"/>
      <c r="H100" s="691"/>
      <c r="I100" s="691"/>
      <c r="J100" s="691"/>
      <c r="K100" s="691"/>
      <c r="L100" s="691"/>
      <c r="M100" s="691"/>
      <c r="N100" s="691"/>
      <c r="O100" s="691"/>
      <c r="P100" s="691"/>
      <c r="Q100" s="691"/>
      <c r="R100" s="691"/>
      <c r="S100" s="691"/>
      <c r="T100" s="691"/>
      <c r="U100" s="3"/>
    </row>
    <row r="101" spans="1:21" ht="15.75" customHeight="1" thickBot="1" x14ac:dyDescent="0.25">
      <c r="A101" s="692"/>
      <c r="B101" s="693"/>
      <c r="C101" s="693"/>
      <c r="D101" s="693"/>
      <c r="E101" s="693"/>
      <c r="F101" s="693"/>
      <c r="G101" s="693"/>
      <c r="H101" s="693"/>
      <c r="I101" s="693"/>
      <c r="J101" s="693"/>
      <c r="K101" s="693"/>
      <c r="L101" s="693"/>
      <c r="M101" s="693"/>
      <c r="N101" s="693"/>
      <c r="O101" s="693"/>
      <c r="P101" s="693"/>
      <c r="Q101" s="693"/>
      <c r="R101" s="693"/>
      <c r="S101" s="693"/>
      <c r="T101" s="693"/>
      <c r="U101" s="3"/>
    </row>
    <row r="102" spans="1:21" ht="15.75" customHeight="1" x14ac:dyDescent="0.2">
      <c r="A102" s="890" t="s">
        <v>5</v>
      </c>
      <c r="B102" s="891"/>
      <c r="C102" s="891"/>
      <c r="D102" s="891"/>
      <c r="E102" s="891"/>
      <c r="F102" s="891"/>
      <c r="G102" s="891"/>
      <c r="H102" s="891" t="s">
        <v>6</v>
      </c>
      <c r="I102" s="891"/>
      <c r="J102" s="891"/>
      <c r="K102" s="891"/>
      <c r="L102" s="891"/>
      <c r="M102" s="891" t="s">
        <v>1309</v>
      </c>
      <c r="N102" s="891"/>
      <c r="O102" s="891"/>
      <c r="P102" s="891"/>
      <c r="Q102" s="891"/>
      <c r="R102" s="95"/>
      <c r="S102" s="720" t="s">
        <v>39</v>
      </c>
      <c r="T102" s="720"/>
      <c r="U102" s="3"/>
    </row>
    <row r="103" spans="1:21" s="14" customFormat="1" ht="15.75" customHeight="1" x14ac:dyDescent="0.2">
      <c r="A103" s="367" t="s">
        <v>8</v>
      </c>
      <c r="B103" s="366" t="s">
        <v>9</v>
      </c>
      <c r="C103" s="366" t="s">
        <v>20</v>
      </c>
      <c r="D103" s="366" t="s">
        <v>21</v>
      </c>
      <c r="E103" s="365" t="s">
        <v>24</v>
      </c>
      <c r="F103" s="364" t="s">
        <v>11</v>
      </c>
      <c r="G103" s="364" t="s">
        <v>12</v>
      </c>
      <c r="H103" s="364" t="s">
        <v>13</v>
      </c>
      <c r="I103" s="364" t="s">
        <v>19</v>
      </c>
      <c r="J103" s="364" t="s">
        <v>14</v>
      </c>
      <c r="K103" s="364" t="s">
        <v>15</v>
      </c>
      <c r="L103" s="364" t="s">
        <v>16</v>
      </c>
      <c r="M103" s="363" t="s">
        <v>13</v>
      </c>
      <c r="N103" s="362" t="s">
        <v>19</v>
      </c>
      <c r="O103" s="362" t="s">
        <v>14</v>
      </c>
      <c r="P103" s="362" t="s">
        <v>15</v>
      </c>
      <c r="Q103" s="361" t="s">
        <v>16</v>
      </c>
      <c r="R103" s="360" t="s">
        <v>4</v>
      </c>
      <c r="S103" s="359" t="s">
        <v>1308</v>
      </c>
      <c r="T103" s="359" t="s">
        <v>18</v>
      </c>
      <c r="U103" s="3"/>
    </row>
    <row r="104" spans="1:21" s="11" customFormat="1" ht="65.099999999999994" customHeight="1" x14ac:dyDescent="0.2">
      <c r="A104" s="357" t="s">
        <v>1346</v>
      </c>
      <c r="B104" s="356" t="s">
        <v>1345</v>
      </c>
      <c r="C104" s="389"/>
      <c r="D104" s="709" t="s">
        <v>1344</v>
      </c>
      <c r="E104" s="311" t="s">
        <v>1343</v>
      </c>
      <c r="F104" s="48">
        <f>SUM(F105:F160)</f>
        <v>96</v>
      </c>
      <c r="G104" s="388">
        <v>1</v>
      </c>
      <c r="H104" s="55">
        <v>33</v>
      </c>
      <c r="I104" s="55">
        <v>20.67</v>
      </c>
      <c r="J104" s="55">
        <v>35.24</v>
      </c>
      <c r="K104" s="55">
        <v>9.4499999999999993</v>
      </c>
      <c r="L104" s="55">
        <f>(K104*J104*I104)/1728</f>
        <v>3.9834965625000001</v>
      </c>
      <c r="M104" s="56"/>
      <c r="N104" s="51">
        <v>20</v>
      </c>
      <c r="O104" s="51">
        <v>20</v>
      </c>
      <c r="P104" s="51">
        <v>73</v>
      </c>
      <c r="Q104" s="51">
        <f>(P104*O104*N104)/1728</f>
        <v>16.898148148148149</v>
      </c>
      <c r="R104" s="73" t="s">
        <v>23</v>
      </c>
      <c r="S104" s="387" t="s">
        <v>23</v>
      </c>
      <c r="T104" s="387" t="s">
        <v>23</v>
      </c>
      <c r="U104" s="3"/>
    </row>
    <row r="105" spans="1:21" s="358" customFormat="1" ht="26.25" customHeight="1" x14ac:dyDescent="0.2">
      <c r="A105" s="301" t="s">
        <v>1342</v>
      </c>
      <c r="B105" s="84" t="s">
        <v>1341</v>
      </c>
      <c r="C105" s="910"/>
      <c r="D105" s="726"/>
      <c r="E105" s="892">
        <v>786309235571</v>
      </c>
      <c r="F105" s="893">
        <v>4</v>
      </c>
      <c r="G105" s="920" t="s">
        <v>1340</v>
      </c>
      <c r="H105" s="921"/>
      <c r="I105" s="921"/>
      <c r="J105" s="921"/>
      <c r="K105" s="921"/>
      <c r="L105" s="921"/>
      <c r="M105" s="921"/>
      <c r="N105" s="921"/>
      <c r="O105" s="921"/>
      <c r="P105" s="921"/>
      <c r="Q105" s="922"/>
      <c r="R105" s="906"/>
      <c r="S105" s="917"/>
      <c r="T105" s="917"/>
      <c r="U105" s="3"/>
    </row>
    <row r="106" spans="1:21" s="371" customFormat="1" ht="15" customHeight="1" x14ac:dyDescent="0.2">
      <c r="A106" s="282" t="s">
        <v>1329</v>
      </c>
      <c r="B106" s="84" t="s">
        <v>1328</v>
      </c>
      <c r="C106" s="911"/>
      <c r="D106" s="726"/>
      <c r="E106" s="892"/>
      <c r="F106" s="894"/>
      <c r="G106" s="923"/>
      <c r="H106" s="924"/>
      <c r="I106" s="924"/>
      <c r="J106" s="924"/>
      <c r="K106" s="924"/>
      <c r="L106" s="924"/>
      <c r="M106" s="924"/>
      <c r="N106" s="924"/>
      <c r="O106" s="924"/>
      <c r="P106" s="924"/>
      <c r="Q106" s="925"/>
      <c r="R106" s="907"/>
      <c r="S106" s="918"/>
      <c r="T106" s="918"/>
      <c r="U106" s="3"/>
    </row>
    <row r="107" spans="1:21" s="371" customFormat="1" ht="15" customHeight="1" x14ac:dyDescent="0.2">
      <c r="A107" s="282" t="s">
        <v>1329</v>
      </c>
      <c r="B107" s="84" t="s">
        <v>1328</v>
      </c>
      <c r="C107" s="911"/>
      <c r="D107" s="726"/>
      <c r="E107" s="892"/>
      <c r="F107" s="894"/>
      <c r="G107" s="923"/>
      <c r="H107" s="924"/>
      <c r="I107" s="924"/>
      <c r="J107" s="924"/>
      <c r="K107" s="924"/>
      <c r="L107" s="924"/>
      <c r="M107" s="924"/>
      <c r="N107" s="924"/>
      <c r="O107" s="924"/>
      <c r="P107" s="924"/>
      <c r="Q107" s="925"/>
      <c r="R107" s="907"/>
      <c r="S107" s="918"/>
      <c r="T107" s="918"/>
      <c r="U107" s="3"/>
    </row>
    <row r="108" spans="1:21" s="371" customFormat="1" ht="15" customHeight="1" x14ac:dyDescent="0.2">
      <c r="A108" s="282" t="s">
        <v>1329</v>
      </c>
      <c r="B108" s="84" t="s">
        <v>1328</v>
      </c>
      <c r="C108" s="911"/>
      <c r="D108" s="726"/>
      <c r="E108" s="892"/>
      <c r="F108" s="895"/>
      <c r="G108" s="923"/>
      <c r="H108" s="924"/>
      <c r="I108" s="924"/>
      <c r="J108" s="924"/>
      <c r="K108" s="924"/>
      <c r="L108" s="924"/>
      <c r="M108" s="924"/>
      <c r="N108" s="924"/>
      <c r="O108" s="924"/>
      <c r="P108" s="924"/>
      <c r="Q108" s="925"/>
      <c r="R108" s="908"/>
      <c r="S108" s="918"/>
      <c r="T108" s="918"/>
      <c r="U108" s="3"/>
    </row>
    <row r="109" spans="1:21" s="358" customFormat="1" ht="29.25" customHeight="1" x14ac:dyDescent="0.2">
      <c r="A109" s="385" t="s">
        <v>1339</v>
      </c>
      <c r="B109" s="84" t="s">
        <v>1338</v>
      </c>
      <c r="C109" s="911"/>
      <c r="D109" s="726"/>
      <c r="E109" s="892">
        <v>786309235588</v>
      </c>
      <c r="F109" s="893">
        <v>4</v>
      </c>
      <c r="G109" s="923"/>
      <c r="H109" s="924"/>
      <c r="I109" s="924"/>
      <c r="J109" s="924"/>
      <c r="K109" s="924"/>
      <c r="L109" s="924"/>
      <c r="M109" s="924"/>
      <c r="N109" s="924"/>
      <c r="O109" s="924"/>
      <c r="P109" s="924"/>
      <c r="Q109" s="925"/>
      <c r="R109" s="906"/>
      <c r="S109" s="918"/>
      <c r="T109" s="918"/>
      <c r="U109" s="3"/>
    </row>
    <row r="110" spans="1:21" s="371" customFormat="1" ht="15" customHeight="1" x14ac:dyDescent="0.2">
      <c r="A110" s="282" t="s">
        <v>1329</v>
      </c>
      <c r="B110" s="84" t="s">
        <v>1328</v>
      </c>
      <c r="C110" s="911"/>
      <c r="D110" s="726"/>
      <c r="E110" s="892"/>
      <c r="F110" s="894"/>
      <c r="G110" s="923"/>
      <c r="H110" s="924"/>
      <c r="I110" s="924"/>
      <c r="J110" s="924"/>
      <c r="K110" s="924"/>
      <c r="L110" s="924"/>
      <c r="M110" s="924"/>
      <c r="N110" s="924"/>
      <c r="O110" s="924"/>
      <c r="P110" s="924"/>
      <c r="Q110" s="925"/>
      <c r="R110" s="907"/>
      <c r="S110" s="918"/>
      <c r="T110" s="918"/>
      <c r="U110" s="3"/>
    </row>
    <row r="111" spans="1:21" s="371" customFormat="1" ht="15" customHeight="1" x14ac:dyDescent="0.2">
      <c r="A111" s="282" t="s">
        <v>1329</v>
      </c>
      <c r="B111" s="84" t="s">
        <v>1328</v>
      </c>
      <c r="C111" s="911"/>
      <c r="D111" s="726"/>
      <c r="E111" s="892"/>
      <c r="F111" s="894"/>
      <c r="G111" s="923"/>
      <c r="H111" s="924"/>
      <c r="I111" s="924"/>
      <c r="J111" s="924"/>
      <c r="K111" s="924"/>
      <c r="L111" s="924"/>
      <c r="M111" s="924"/>
      <c r="N111" s="924"/>
      <c r="O111" s="924"/>
      <c r="P111" s="924"/>
      <c r="Q111" s="925"/>
      <c r="R111" s="907"/>
      <c r="S111" s="918"/>
      <c r="T111" s="918"/>
      <c r="U111" s="3"/>
    </row>
    <row r="112" spans="1:21" s="371" customFormat="1" ht="15" customHeight="1" x14ac:dyDescent="0.2">
      <c r="A112" s="282" t="s">
        <v>1329</v>
      </c>
      <c r="B112" s="84" t="s">
        <v>1328</v>
      </c>
      <c r="C112" s="911"/>
      <c r="D112" s="726"/>
      <c r="E112" s="892"/>
      <c r="F112" s="895"/>
      <c r="G112" s="923"/>
      <c r="H112" s="924"/>
      <c r="I112" s="924"/>
      <c r="J112" s="924"/>
      <c r="K112" s="924"/>
      <c r="L112" s="924"/>
      <c r="M112" s="924"/>
      <c r="N112" s="924"/>
      <c r="O112" s="924"/>
      <c r="P112" s="924"/>
      <c r="Q112" s="925"/>
      <c r="R112" s="908"/>
      <c r="S112" s="918"/>
      <c r="T112" s="918"/>
      <c r="U112" s="3"/>
    </row>
    <row r="113" spans="1:21" s="358" customFormat="1" ht="27.75" customHeight="1" x14ac:dyDescent="0.2">
      <c r="A113" s="385" t="s">
        <v>1337</v>
      </c>
      <c r="B113" s="84" t="s">
        <v>1336</v>
      </c>
      <c r="C113" s="911"/>
      <c r="D113" s="726"/>
      <c r="E113" s="892">
        <v>786309235595</v>
      </c>
      <c r="F113" s="893">
        <v>4</v>
      </c>
      <c r="G113" s="923"/>
      <c r="H113" s="924"/>
      <c r="I113" s="924"/>
      <c r="J113" s="924"/>
      <c r="K113" s="924"/>
      <c r="L113" s="924"/>
      <c r="M113" s="924"/>
      <c r="N113" s="924"/>
      <c r="O113" s="924"/>
      <c r="P113" s="924"/>
      <c r="Q113" s="925"/>
      <c r="R113" s="906"/>
      <c r="S113" s="918"/>
      <c r="T113" s="918"/>
      <c r="U113" s="3"/>
    </row>
    <row r="114" spans="1:21" s="371" customFormat="1" ht="15" customHeight="1" x14ac:dyDescent="0.2">
      <c r="A114" s="282" t="s">
        <v>1329</v>
      </c>
      <c r="B114" s="84" t="s">
        <v>1328</v>
      </c>
      <c r="C114" s="911"/>
      <c r="D114" s="726"/>
      <c r="E114" s="892"/>
      <c r="F114" s="894"/>
      <c r="G114" s="923"/>
      <c r="H114" s="924"/>
      <c r="I114" s="924"/>
      <c r="J114" s="924"/>
      <c r="K114" s="924"/>
      <c r="L114" s="924"/>
      <c r="M114" s="924"/>
      <c r="N114" s="924"/>
      <c r="O114" s="924"/>
      <c r="P114" s="924"/>
      <c r="Q114" s="925"/>
      <c r="R114" s="907"/>
      <c r="S114" s="918"/>
      <c r="T114" s="918"/>
      <c r="U114" s="3"/>
    </row>
    <row r="115" spans="1:21" s="371" customFormat="1" ht="15" customHeight="1" x14ac:dyDescent="0.2">
      <c r="A115" s="282" t="s">
        <v>1329</v>
      </c>
      <c r="B115" s="84" t="s">
        <v>1328</v>
      </c>
      <c r="C115" s="911"/>
      <c r="D115" s="726"/>
      <c r="E115" s="892"/>
      <c r="F115" s="894"/>
      <c r="G115" s="923"/>
      <c r="H115" s="924"/>
      <c r="I115" s="924"/>
      <c r="J115" s="924"/>
      <c r="K115" s="924"/>
      <c r="L115" s="924"/>
      <c r="M115" s="924"/>
      <c r="N115" s="924"/>
      <c r="O115" s="924"/>
      <c r="P115" s="924"/>
      <c r="Q115" s="925"/>
      <c r="R115" s="907"/>
      <c r="S115" s="918"/>
      <c r="T115" s="918"/>
      <c r="U115" s="3"/>
    </row>
    <row r="116" spans="1:21" s="371" customFormat="1" ht="15" customHeight="1" x14ac:dyDescent="0.2">
      <c r="A116" s="282" t="s">
        <v>1329</v>
      </c>
      <c r="B116" s="84" t="s">
        <v>1328</v>
      </c>
      <c r="C116" s="911"/>
      <c r="D116" s="726"/>
      <c r="E116" s="892"/>
      <c r="F116" s="895"/>
      <c r="G116" s="923"/>
      <c r="H116" s="924"/>
      <c r="I116" s="924"/>
      <c r="J116" s="924"/>
      <c r="K116" s="924"/>
      <c r="L116" s="924"/>
      <c r="M116" s="924"/>
      <c r="N116" s="924"/>
      <c r="O116" s="924"/>
      <c r="P116" s="924"/>
      <c r="Q116" s="925"/>
      <c r="R116" s="908"/>
      <c r="S116" s="918"/>
      <c r="T116" s="918"/>
      <c r="U116" s="3"/>
    </row>
    <row r="117" spans="1:21" s="358" customFormat="1" ht="29.25" customHeight="1" x14ac:dyDescent="0.2">
      <c r="A117" s="385" t="s">
        <v>1335</v>
      </c>
      <c r="B117" s="84" t="s">
        <v>1334</v>
      </c>
      <c r="C117" s="911"/>
      <c r="D117" s="726"/>
      <c r="E117" s="892">
        <v>786309235601</v>
      </c>
      <c r="F117" s="893">
        <v>4</v>
      </c>
      <c r="G117" s="923"/>
      <c r="H117" s="924"/>
      <c r="I117" s="924"/>
      <c r="J117" s="924"/>
      <c r="K117" s="924"/>
      <c r="L117" s="924"/>
      <c r="M117" s="924"/>
      <c r="N117" s="924"/>
      <c r="O117" s="924"/>
      <c r="P117" s="924"/>
      <c r="Q117" s="925"/>
      <c r="R117" s="906"/>
      <c r="S117" s="918"/>
      <c r="T117" s="918"/>
      <c r="U117" s="3"/>
    </row>
    <row r="118" spans="1:21" s="371" customFormat="1" ht="15" customHeight="1" x14ac:dyDescent="0.2">
      <c r="A118" s="282" t="s">
        <v>1329</v>
      </c>
      <c r="B118" s="84" t="s">
        <v>1328</v>
      </c>
      <c r="C118" s="911"/>
      <c r="D118" s="726"/>
      <c r="E118" s="892"/>
      <c r="F118" s="894"/>
      <c r="G118" s="923"/>
      <c r="H118" s="924"/>
      <c r="I118" s="924"/>
      <c r="J118" s="924"/>
      <c r="K118" s="924"/>
      <c r="L118" s="924"/>
      <c r="M118" s="924"/>
      <c r="N118" s="924"/>
      <c r="O118" s="924"/>
      <c r="P118" s="924"/>
      <c r="Q118" s="925"/>
      <c r="R118" s="907"/>
      <c r="S118" s="918"/>
      <c r="T118" s="918"/>
      <c r="U118" s="3"/>
    </row>
    <row r="119" spans="1:21" s="371" customFormat="1" ht="15" customHeight="1" x14ac:dyDescent="0.2">
      <c r="A119" s="282" t="s">
        <v>1329</v>
      </c>
      <c r="B119" s="84" t="s">
        <v>1328</v>
      </c>
      <c r="C119" s="911"/>
      <c r="D119" s="726"/>
      <c r="E119" s="892"/>
      <c r="F119" s="894"/>
      <c r="G119" s="923"/>
      <c r="H119" s="924"/>
      <c r="I119" s="924"/>
      <c r="J119" s="924"/>
      <c r="K119" s="924"/>
      <c r="L119" s="924"/>
      <c r="M119" s="924"/>
      <c r="N119" s="924"/>
      <c r="O119" s="924"/>
      <c r="P119" s="924"/>
      <c r="Q119" s="925"/>
      <c r="R119" s="907"/>
      <c r="S119" s="918"/>
      <c r="T119" s="918"/>
      <c r="U119" s="3"/>
    </row>
    <row r="120" spans="1:21" s="371" customFormat="1" ht="15" customHeight="1" x14ac:dyDescent="0.2">
      <c r="A120" s="282" t="s">
        <v>1329</v>
      </c>
      <c r="B120" s="84" t="s">
        <v>1328</v>
      </c>
      <c r="C120" s="911"/>
      <c r="D120" s="726"/>
      <c r="E120" s="892"/>
      <c r="F120" s="895"/>
      <c r="G120" s="923"/>
      <c r="H120" s="924"/>
      <c r="I120" s="924"/>
      <c r="J120" s="924"/>
      <c r="K120" s="924"/>
      <c r="L120" s="924"/>
      <c r="M120" s="924"/>
      <c r="N120" s="924"/>
      <c r="O120" s="924"/>
      <c r="P120" s="924"/>
      <c r="Q120" s="925"/>
      <c r="R120" s="908"/>
      <c r="S120" s="918"/>
      <c r="T120" s="918"/>
      <c r="U120" s="3"/>
    </row>
    <row r="121" spans="1:21" s="358" customFormat="1" ht="33" customHeight="1" x14ac:dyDescent="0.2">
      <c r="A121" s="385" t="s">
        <v>1333</v>
      </c>
      <c r="B121" s="77" t="s">
        <v>1332</v>
      </c>
      <c r="C121" s="911"/>
      <c r="D121" s="726"/>
      <c r="E121" s="896">
        <v>786309235618</v>
      </c>
      <c r="F121" s="893">
        <v>4</v>
      </c>
      <c r="G121" s="923"/>
      <c r="H121" s="924"/>
      <c r="I121" s="924"/>
      <c r="J121" s="924"/>
      <c r="K121" s="924"/>
      <c r="L121" s="924"/>
      <c r="M121" s="924"/>
      <c r="N121" s="924"/>
      <c r="O121" s="924"/>
      <c r="P121" s="924"/>
      <c r="Q121" s="925"/>
      <c r="R121" s="906"/>
      <c r="S121" s="918"/>
      <c r="T121" s="918"/>
      <c r="U121" s="3"/>
    </row>
    <row r="122" spans="1:21" s="371" customFormat="1" ht="15" customHeight="1" x14ac:dyDescent="0.2">
      <c r="A122" s="282" t="s">
        <v>1329</v>
      </c>
      <c r="B122" s="84" t="s">
        <v>1328</v>
      </c>
      <c r="C122" s="911"/>
      <c r="D122" s="726"/>
      <c r="E122" s="896"/>
      <c r="F122" s="894"/>
      <c r="G122" s="923"/>
      <c r="H122" s="924"/>
      <c r="I122" s="924"/>
      <c r="J122" s="924"/>
      <c r="K122" s="924"/>
      <c r="L122" s="924"/>
      <c r="M122" s="924"/>
      <c r="N122" s="924"/>
      <c r="O122" s="924"/>
      <c r="P122" s="924"/>
      <c r="Q122" s="925"/>
      <c r="R122" s="907"/>
      <c r="S122" s="918"/>
      <c r="T122" s="918"/>
      <c r="U122" s="3"/>
    </row>
    <row r="123" spans="1:21" s="371" customFormat="1" ht="15" customHeight="1" x14ac:dyDescent="0.2">
      <c r="A123" s="282" t="s">
        <v>1329</v>
      </c>
      <c r="B123" s="84" t="s">
        <v>1328</v>
      </c>
      <c r="C123" s="911"/>
      <c r="D123" s="726"/>
      <c r="E123" s="896"/>
      <c r="F123" s="894"/>
      <c r="G123" s="923"/>
      <c r="H123" s="924"/>
      <c r="I123" s="924"/>
      <c r="J123" s="924"/>
      <c r="K123" s="924"/>
      <c r="L123" s="924"/>
      <c r="M123" s="924"/>
      <c r="N123" s="924"/>
      <c r="O123" s="924"/>
      <c r="P123" s="924"/>
      <c r="Q123" s="925"/>
      <c r="R123" s="907"/>
      <c r="S123" s="918"/>
      <c r="T123" s="918"/>
      <c r="U123" s="3"/>
    </row>
    <row r="124" spans="1:21" s="371" customFormat="1" ht="15" customHeight="1" x14ac:dyDescent="0.2">
      <c r="A124" s="282" t="s">
        <v>1329</v>
      </c>
      <c r="B124" s="84" t="s">
        <v>1328</v>
      </c>
      <c r="C124" s="911"/>
      <c r="D124" s="726"/>
      <c r="E124" s="896"/>
      <c r="F124" s="895"/>
      <c r="G124" s="923"/>
      <c r="H124" s="924"/>
      <c r="I124" s="924"/>
      <c r="J124" s="924"/>
      <c r="K124" s="924"/>
      <c r="L124" s="924"/>
      <c r="M124" s="924"/>
      <c r="N124" s="924"/>
      <c r="O124" s="924"/>
      <c r="P124" s="924"/>
      <c r="Q124" s="925"/>
      <c r="R124" s="908"/>
      <c r="S124" s="918"/>
      <c r="T124" s="918"/>
      <c r="U124" s="3"/>
    </row>
    <row r="125" spans="1:21" s="358" customFormat="1" ht="30" customHeight="1" x14ac:dyDescent="0.2">
      <c r="A125" s="385" t="s">
        <v>1331</v>
      </c>
      <c r="B125" s="77" t="s">
        <v>1330</v>
      </c>
      <c r="C125" s="911"/>
      <c r="D125" s="726"/>
      <c r="E125" s="896">
        <v>786309235625</v>
      </c>
      <c r="F125" s="893">
        <v>4</v>
      </c>
      <c r="G125" s="923"/>
      <c r="H125" s="924"/>
      <c r="I125" s="924"/>
      <c r="J125" s="924"/>
      <c r="K125" s="924"/>
      <c r="L125" s="924"/>
      <c r="M125" s="924"/>
      <c r="N125" s="924"/>
      <c r="O125" s="924"/>
      <c r="P125" s="924"/>
      <c r="Q125" s="925"/>
      <c r="R125" s="906"/>
      <c r="S125" s="918"/>
      <c r="T125" s="918"/>
      <c r="U125" s="3"/>
    </row>
    <row r="126" spans="1:21" s="371" customFormat="1" ht="15" customHeight="1" x14ac:dyDescent="0.2">
      <c r="A126" s="282" t="s">
        <v>1329</v>
      </c>
      <c r="B126" s="84" t="s">
        <v>1328</v>
      </c>
      <c r="C126" s="911"/>
      <c r="D126" s="726"/>
      <c r="E126" s="896"/>
      <c r="F126" s="894"/>
      <c r="G126" s="923"/>
      <c r="H126" s="924"/>
      <c r="I126" s="924"/>
      <c r="J126" s="924"/>
      <c r="K126" s="924"/>
      <c r="L126" s="924"/>
      <c r="M126" s="924"/>
      <c r="N126" s="924"/>
      <c r="O126" s="924"/>
      <c r="P126" s="924"/>
      <c r="Q126" s="925"/>
      <c r="R126" s="907"/>
      <c r="S126" s="918"/>
      <c r="T126" s="918"/>
      <c r="U126" s="3"/>
    </row>
    <row r="127" spans="1:21" s="371" customFormat="1" ht="15" customHeight="1" x14ac:dyDescent="0.2">
      <c r="A127" s="282" t="s">
        <v>1329</v>
      </c>
      <c r="B127" s="84" t="s">
        <v>1328</v>
      </c>
      <c r="C127" s="911"/>
      <c r="D127" s="726"/>
      <c r="E127" s="896"/>
      <c r="F127" s="894"/>
      <c r="G127" s="923"/>
      <c r="H127" s="924"/>
      <c r="I127" s="924"/>
      <c r="J127" s="924"/>
      <c r="K127" s="924"/>
      <c r="L127" s="924"/>
      <c r="M127" s="924"/>
      <c r="N127" s="924"/>
      <c r="O127" s="924"/>
      <c r="P127" s="924"/>
      <c r="Q127" s="925"/>
      <c r="R127" s="907"/>
      <c r="S127" s="918"/>
      <c r="T127" s="918"/>
      <c r="U127" s="3"/>
    </row>
    <row r="128" spans="1:21" s="371" customFormat="1" ht="15" customHeight="1" x14ac:dyDescent="0.2">
      <c r="A128" s="282" t="s">
        <v>1329</v>
      </c>
      <c r="B128" s="84" t="s">
        <v>1328</v>
      </c>
      <c r="C128" s="911"/>
      <c r="D128" s="726"/>
      <c r="E128" s="896"/>
      <c r="F128" s="895"/>
      <c r="G128" s="923"/>
      <c r="H128" s="924"/>
      <c r="I128" s="924"/>
      <c r="J128" s="924"/>
      <c r="K128" s="924"/>
      <c r="L128" s="924"/>
      <c r="M128" s="924"/>
      <c r="N128" s="924"/>
      <c r="O128" s="924"/>
      <c r="P128" s="924"/>
      <c r="Q128" s="925"/>
      <c r="R128" s="908"/>
      <c r="S128" s="918"/>
      <c r="T128" s="918"/>
      <c r="U128" s="3"/>
    </row>
    <row r="129" spans="1:21" s="358" customFormat="1" ht="27.75" customHeight="1" x14ac:dyDescent="0.2">
      <c r="A129" s="369" t="s">
        <v>1327</v>
      </c>
      <c r="B129" s="386" t="s">
        <v>1326</v>
      </c>
      <c r="C129" s="911"/>
      <c r="D129" s="726"/>
      <c r="E129" s="896">
        <v>786309235632</v>
      </c>
      <c r="F129" s="893">
        <v>4</v>
      </c>
      <c r="G129" s="923"/>
      <c r="H129" s="924"/>
      <c r="I129" s="924"/>
      <c r="J129" s="924"/>
      <c r="K129" s="924"/>
      <c r="L129" s="924"/>
      <c r="M129" s="924"/>
      <c r="N129" s="924"/>
      <c r="O129" s="924"/>
      <c r="P129" s="924"/>
      <c r="Q129" s="925"/>
      <c r="R129" s="906"/>
      <c r="S129" s="918"/>
      <c r="T129" s="918"/>
      <c r="U129" s="3"/>
    </row>
    <row r="130" spans="1:21" s="371" customFormat="1" ht="17.25" customHeight="1" x14ac:dyDescent="0.2">
      <c r="A130" s="282" t="s">
        <v>1315</v>
      </c>
      <c r="B130" s="77" t="s">
        <v>1314</v>
      </c>
      <c r="C130" s="911"/>
      <c r="D130" s="726"/>
      <c r="E130" s="896"/>
      <c r="F130" s="894"/>
      <c r="G130" s="923"/>
      <c r="H130" s="924"/>
      <c r="I130" s="924"/>
      <c r="J130" s="924"/>
      <c r="K130" s="924"/>
      <c r="L130" s="924"/>
      <c r="M130" s="924"/>
      <c r="N130" s="924"/>
      <c r="O130" s="924"/>
      <c r="P130" s="924"/>
      <c r="Q130" s="925"/>
      <c r="R130" s="907"/>
      <c r="S130" s="918"/>
      <c r="T130" s="918"/>
      <c r="U130" s="3"/>
    </row>
    <row r="131" spans="1:21" s="371" customFormat="1" ht="15" customHeight="1" x14ac:dyDescent="0.2">
      <c r="A131" s="282" t="s">
        <v>1315</v>
      </c>
      <c r="B131" s="77" t="s">
        <v>1314</v>
      </c>
      <c r="C131" s="911"/>
      <c r="D131" s="726"/>
      <c r="E131" s="896"/>
      <c r="F131" s="895"/>
      <c r="G131" s="923"/>
      <c r="H131" s="924"/>
      <c r="I131" s="924"/>
      <c r="J131" s="924"/>
      <c r="K131" s="924"/>
      <c r="L131" s="924"/>
      <c r="M131" s="924"/>
      <c r="N131" s="924"/>
      <c r="O131" s="924"/>
      <c r="P131" s="924"/>
      <c r="Q131" s="925"/>
      <c r="R131" s="908"/>
      <c r="S131" s="918"/>
      <c r="T131" s="918"/>
      <c r="U131" s="3"/>
    </row>
    <row r="132" spans="1:21" s="358" customFormat="1" ht="33" customHeight="1" x14ac:dyDescent="0.2">
      <c r="A132" s="385" t="s">
        <v>1325</v>
      </c>
      <c r="B132" s="77" t="s">
        <v>1324</v>
      </c>
      <c r="C132" s="911"/>
      <c r="D132" s="726"/>
      <c r="E132" s="896">
        <v>786309235649</v>
      </c>
      <c r="F132" s="893">
        <v>4</v>
      </c>
      <c r="G132" s="923"/>
      <c r="H132" s="924"/>
      <c r="I132" s="924"/>
      <c r="J132" s="924"/>
      <c r="K132" s="924"/>
      <c r="L132" s="924"/>
      <c r="M132" s="924"/>
      <c r="N132" s="924"/>
      <c r="O132" s="924"/>
      <c r="P132" s="924"/>
      <c r="Q132" s="925"/>
      <c r="R132" s="906"/>
      <c r="S132" s="918"/>
      <c r="T132" s="918"/>
      <c r="U132" s="3"/>
    </row>
    <row r="133" spans="1:21" s="371" customFormat="1" ht="15" customHeight="1" x14ac:dyDescent="0.2">
      <c r="A133" s="282" t="s">
        <v>1315</v>
      </c>
      <c r="B133" s="77" t="s">
        <v>1314</v>
      </c>
      <c r="C133" s="911"/>
      <c r="D133" s="726"/>
      <c r="E133" s="896"/>
      <c r="F133" s="894"/>
      <c r="G133" s="923"/>
      <c r="H133" s="924"/>
      <c r="I133" s="924"/>
      <c r="J133" s="924"/>
      <c r="K133" s="924"/>
      <c r="L133" s="924"/>
      <c r="M133" s="924"/>
      <c r="N133" s="924"/>
      <c r="O133" s="924"/>
      <c r="P133" s="924"/>
      <c r="Q133" s="925"/>
      <c r="R133" s="907"/>
      <c r="S133" s="918"/>
      <c r="T133" s="918"/>
      <c r="U133" s="3"/>
    </row>
    <row r="134" spans="1:21" s="371" customFormat="1" ht="15" customHeight="1" x14ac:dyDescent="0.2">
      <c r="A134" s="282" t="s">
        <v>1315</v>
      </c>
      <c r="B134" s="77" t="s">
        <v>1314</v>
      </c>
      <c r="C134" s="911"/>
      <c r="D134" s="726"/>
      <c r="E134" s="896"/>
      <c r="F134" s="895"/>
      <c r="G134" s="923"/>
      <c r="H134" s="924"/>
      <c r="I134" s="924"/>
      <c r="J134" s="924"/>
      <c r="K134" s="924"/>
      <c r="L134" s="924"/>
      <c r="M134" s="924"/>
      <c r="N134" s="924"/>
      <c r="O134" s="924"/>
      <c r="P134" s="924"/>
      <c r="Q134" s="925"/>
      <c r="R134" s="908"/>
      <c r="S134" s="918"/>
      <c r="T134" s="918"/>
      <c r="U134" s="3"/>
    </row>
    <row r="135" spans="1:21" s="358" customFormat="1" ht="32.25" customHeight="1" x14ac:dyDescent="0.2">
      <c r="A135" s="385" t="s">
        <v>1323</v>
      </c>
      <c r="B135" s="84" t="s">
        <v>1322</v>
      </c>
      <c r="C135" s="911"/>
      <c r="D135" s="726"/>
      <c r="E135" s="892">
        <v>786309235656</v>
      </c>
      <c r="F135" s="893">
        <v>4</v>
      </c>
      <c r="G135" s="923"/>
      <c r="H135" s="924"/>
      <c r="I135" s="924"/>
      <c r="J135" s="924"/>
      <c r="K135" s="924"/>
      <c r="L135" s="924"/>
      <c r="M135" s="924"/>
      <c r="N135" s="924"/>
      <c r="O135" s="924"/>
      <c r="P135" s="924"/>
      <c r="Q135" s="925"/>
      <c r="R135" s="906"/>
      <c r="S135" s="918"/>
      <c r="T135" s="918"/>
      <c r="U135" s="3"/>
    </row>
    <row r="136" spans="1:21" s="371" customFormat="1" ht="15" customHeight="1" x14ac:dyDescent="0.2">
      <c r="A136" s="282" t="s">
        <v>1315</v>
      </c>
      <c r="B136" s="77" t="s">
        <v>1314</v>
      </c>
      <c r="C136" s="911"/>
      <c r="D136" s="726"/>
      <c r="E136" s="892"/>
      <c r="F136" s="894"/>
      <c r="G136" s="923"/>
      <c r="H136" s="924"/>
      <c r="I136" s="924"/>
      <c r="J136" s="924"/>
      <c r="K136" s="924"/>
      <c r="L136" s="924"/>
      <c r="M136" s="924"/>
      <c r="N136" s="924"/>
      <c r="O136" s="924"/>
      <c r="P136" s="924"/>
      <c r="Q136" s="925"/>
      <c r="R136" s="907"/>
      <c r="S136" s="918"/>
      <c r="T136" s="918"/>
      <c r="U136" s="3"/>
    </row>
    <row r="137" spans="1:21" s="371" customFormat="1" ht="15" customHeight="1" x14ac:dyDescent="0.2">
      <c r="A137" s="282" t="s">
        <v>1315</v>
      </c>
      <c r="B137" s="77" t="s">
        <v>1314</v>
      </c>
      <c r="C137" s="911"/>
      <c r="D137" s="726"/>
      <c r="E137" s="892"/>
      <c r="F137" s="895"/>
      <c r="G137" s="923"/>
      <c r="H137" s="924"/>
      <c r="I137" s="924"/>
      <c r="J137" s="924"/>
      <c r="K137" s="924"/>
      <c r="L137" s="924"/>
      <c r="M137" s="924"/>
      <c r="N137" s="924"/>
      <c r="O137" s="924"/>
      <c r="P137" s="924"/>
      <c r="Q137" s="925"/>
      <c r="R137" s="908"/>
      <c r="S137" s="918"/>
      <c r="T137" s="918"/>
      <c r="U137" s="3"/>
    </row>
    <row r="138" spans="1:21" s="358" customFormat="1" ht="33.75" customHeight="1" x14ac:dyDescent="0.2">
      <c r="A138" s="385" t="s">
        <v>1321</v>
      </c>
      <c r="B138" s="84" t="s">
        <v>1320</v>
      </c>
      <c r="C138" s="911"/>
      <c r="D138" s="726"/>
      <c r="E138" s="892">
        <v>786309235663</v>
      </c>
      <c r="F138" s="893">
        <v>4</v>
      </c>
      <c r="G138" s="923"/>
      <c r="H138" s="924"/>
      <c r="I138" s="924"/>
      <c r="J138" s="924"/>
      <c r="K138" s="924"/>
      <c r="L138" s="924"/>
      <c r="M138" s="924"/>
      <c r="N138" s="924"/>
      <c r="O138" s="924"/>
      <c r="P138" s="924"/>
      <c r="Q138" s="925"/>
      <c r="R138" s="906"/>
      <c r="S138" s="918"/>
      <c r="T138" s="918"/>
      <c r="U138" s="3"/>
    </row>
    <row r="139" spans="1:21" s="371" customFormat="1" ht="15" customHeight="1" x14ac:dyDescent="0.2">
      <c r="A139" s="282" t="s">
        <v>1315</v>
      </c>
      <c r="B139" s="77" t="s">
        <v>1314</v>
      </c>
      <c r="C139" s="911"/>
      <c r="D139" s="726"/>
      <c r="E139" s="892"/>
      <c r="F139" s="894"/>
      <c r="G139" s="923"/>
      <c r="H139" s="924"/>
      <c r="I139" s="924"/>
      <c r="J139" s="924"/>
      <c r="K139" s="924"/>
      <c r="L139" s="924"/>
      <c r="M139" s="924"/>
      <c r="N139" s="924"/>
      <c r="O139" s="924"/>
      <c r="P139" s="924"/>
      <c r="Q139" s="925"/>
      <c r="R139" s="907"/>
      <c r="S139" s="918"/>
      <c r="T139" s="918"/>
      <c r="U139" s="3"/>
    </row>
    <row r="140" spans="1:21" s="371" customFormat="1" ht="15" customHeight="1" x14ac:dyDescent="0.2">
      <c r="A140" s="282" t="s">
        <v>1315</v>
      </c>
      <c r="B140" s="77" t="s">
        <v>1314</v>
      </c>
      <c r="C140" s="911"/>
      <c r="D140" s="726"/>
      <c r="E140" s="892"/>
      <c r="F140" s="895"/>
      <c r="G140" s="923"/>
      <c r="H140" s="924"/>
      <c r="I140" s="924"/>
      <c r="J140" s="924"/>
      <c r="K140" s="924"/>
      <c r="L140" s="924"/>
      <c r="M140" s="924"/>
      <c r="N140" s="924"/>
      <c r="O140" s="924"/>
      <c r="P140" s="924"/>
      <c r="Q140" s="925"/>
      <c r="R140" s="908"/>
      <c r="S140" s="918"/>
      <c r="T140" s="918"/>
      <c r="U140" s="3"/>
    </row>
    <row r="141" spans="1:21" s="358" customFormat="1" ht="30" customHeight="1" x14ac:dyDescent="0.2">
      <c r="A141" s="385" t="s">
        <v>1319</v>
      </c>
      <c r="B141" s="84" t="s">
        <v>1318</v>
      </c>
      <c r="C141" s="911"/>
      <c r="D141" s="726"/>
      <c r="E141" s="892">
        <v>786309235670</v>
      </c>
      <c r="F141" s="893">
        <v>4</v>
      </c>
      <c r="G141" s="923"/>
      <c r="H141" s="924"/>
      <c r="I141" s="924"/>
      <c r="J141" s="924"/>
      <c r="K141" s="924"/>
      <c r="L141" s="924"/>
      <c r="M141" s="924"/>
      <c r="N141" s="924"/>
      <c r="O141" s="924"/>
      <c r="P141" s="924"/>
      <c r="Q141" s="925"/>
      <c r="R141" s="906"/>
      <c r="S141" s="918"/>
      <c r="T141" s="918"/>
      <c r="U141" s="3"/>
    </row>
    <row r="142" spans="1:21" s="371" customFormat="1" ht="15" customHeight="1" x14ac:dyDescent="0.2">
      <c r="A142" s="282" t="s">
        <v>1315</v>
      </c>
      <c r="B142" s="77" t="s">
        <v>1314</v>
      </c>
      <c r="C142" s="911"/>
      <c r="D142" s="726"/>
      <c r="E142" s="892"/>
      <c r="F142" s="894"/>
      <c r="G142" s="923"/>
      <c r="H142" s="924"/>
      <c r="I142" s="924"/>
      <c r="J142" s="924"/>
      <c r="K142" s="924"/>
      <c r="L142" s="924"/>
      <c r="M142" s="924"/>
      <c r="N142" s="924"/>
      <c r="O142" s="924"/>
      <c r="P142" s="924"/>
      <c r="Q142" s="925"/>
      <c r="R142" s="907"/>
      <c r="S142" s="918"/>
      <c r="T142" s="918"/>
      <c r="U142" s="3"/>
    </row>
    <row r="143" spans="1:21" s="371" customFormat="1" ht="15" customHeight="1" x14ac:dyDescent="0.2">
      <c r="A143" s="282" t="s">
        <v>1315</v>
      </c>
      <c r="B143" s="77" t="s">
        <v>1314</v>
      </c>
      <c r="C143" s="911"/>
      <c r="D143" s="726"/>
      <c r="E143" s="892"/>
      <c r="F143" s="895"/>
      <c r="G143" s="923"/>
      <c r="H143" s="924"/>
      <c r="I143" s="924"/>
      <c r="J143" s="924"/>
      <c r="K143" s="924"/>
      <c r="L143" s="924"/>
      <c r="M143" s="924"/>
      <c r="N143" s="924"/>
      <c r="O143" s="924"/>
      <c r="P143" s="924"/>
      <c r="Q143" s="925"/>
      <c r="R143" s="908"/>
      <c r="S143" s="918"/>
      <c r="T143" s="918"/>
      <c r="U143" s="3"/>
    </row>
    <row r="144" spans="1:21" s="358" customFormat="1" ht="36" customHeight="1" x14ac:dyDescent="0.2">
      <c r="A144" s="385" t="s">
        <v>1317</v>
      </c>
      <c r="B144" s="84" t="s">
        <v>1316</v>
      </c>
      <c r="C144" s="911"/>
      <c r="D144" s="726"/>
      <c r="E144" s="892">
        <v>786309235687</v>
      </c>
      <c r="F144" s="893">
        <v>4</v>
      </c>
      <c r="G144" s="923"/>
      <c r="H144" s="924"/>
      <c r="I144" s="924"/>
      <c r="J144" s="924"/>
      <c r="K144" s="924"/>
      <c r="L144" s="924"/>
      <c r="M144" s="924"/>
      <c r="N144" s="924"/>
      <c r="O144" s="924"/>
      <c r="P144" s="924"/>
      <c r="Q144" s="925"/>
      <c r="R144" s="906"/>
      <c r="S144" s="918"/>
      <c r="T144" s="918"/>
      <c r="U144" s="3"/>
    </row>
    <row r="145" spans="1:21" s="371" customFormat="1" ht="15" customHeight="1" x14ac:dyDescent="0.2">
      <c r="A145" s="282" t="s">
        <v>1315</v>
      </c>
      <c r="B145" s="77" t="s">
        <v>1314</v>
      </c>
      <c r="C145" s="911"/>
      <c r="D145" s="726"/>
      <c r="E145" s="892"/>
      <c r="F145" s="894"/>
      <c r="G145" s="923"/>
      <c r="H145" s="924"/>
      <c r="I145" s="924"/>
      <c r="J145" s="924"/>
      <c r="K145" s="924"/>
      <c r="L145" s="924"/>
      <c r="M145" s="924"/>
      <c r="N145" s="924"/>
      <c r="O145" s="924"/>
      <c r="P145" s="924"/>
      <c r="Q145" s="925"/>
      <c r="R145" s="907"/>
      <c r="S145" s="918"/>
      <c r="T145" s="918"/>
      <c r="U145" s="3"/>
    </row>
    <row r="146" spans="1:21" s="371" customFormat="1" ht="15" customHeight="1" x14ac:dyDescent="0.2">
      <c r="A146" s="282" t="s">
        <v>1315</v>
      </c>
      <c r="B146" s="77" t="s">
        <v>1314</v>
      </c>
      <c r="C146" s="912"/>
      <c r="D146" s="710"/>
      <c r="E146" s="892"/>
      <c r="F146" s="895"/>
      <c r="G146" s="926"/>
      <c r="H146" s="927"/>
      <c r="I146" s="927"/>
      <c r="J146" s="927"/>
      <c r="K146" s="927"/>
      <c r="L146" s="927"/>
      <c r="M146" s="927"/>
      <c r="N146" s="927"/>
      <c r="O146" s="927"/>
      <c r="P146" s="927"/>
      <c r="Q146" s="928"/>
      <c r="R146" s="908"/>
      <c r="S146" s="919"/>
      <c r="T146" s="919"/>
      <c r="U146" s="3"/>
    </row>
    <row r="147" spans="1:21" s="14" customFormat="1" ht="15.75" customHeight="1" x14ac:dyDescent="0.2">
      <c r="A147" s="384" t="s">
        <v>8</v>
      </c>
      <c r="B147" s="383" t="s">
        <v>9</v>
      </c>
      <c r="C147" s="382"/>
      <c r="D147" s="382"/>
      <c r="E147" s="381" t="s">
        <v>24</v>
      </c>
      <c r="F147" s="379" t="s">
        <v>11</v>
      </c>
      <c r="G147" s="379"/>
      <c r="H147" s="379"/>
      <c r="I147" s="379"/>
      <c r="J147" s="379"/>
      <c r="K147" s="379"/>
      <c r="L147" s="379"/>
      <c r="M147" s="380"/>
      <c r="N147" s="379"/>
      <c r="O147" s="379"/>
      <c r="P147" s="379"/>
      <c r="Q147" s="378"/>
      <c r="R147" s="88"/>
      <c r="S147" s="86"/>
      <c r="T147" s="248"/>
      <c r="U147" s="3"/>
    </row>
    <row r="148" spans="1:21" s="371" customFormat="1" ht="24.75" customHeight="1" x14ac:dyDescent="0.2">
      <c r="A148" s="282"/>
      <c r="B148" s="59" t="s">
        <v>1313</v>
      </c>
      <c r="C148" s="377" t="s">
        <v>1312</v>
      </c>
      <c r="D148" s="135"/>
      <c r="E148" s="368"/>
      <c r="F148" s="376"/>
      <c r="G148" s="375"/>
      <c r="H148" s="374"/>
      <c r="I148" s="374"/>
      <c r="J148" s="374"/>
      <c r="K148" s="374"/>
      <c r="L148" s="374"/>
      <c r="M148" s="374"/>
      <c r="N148" s="374"/>
      <c r="O148" s="374"/>
      <c r="P148" s="374"/>
      <c r="Q148" s="373"/>
      <c r="R148" s="372"/>
      <c r="S148" s="370"/>
      <c r="T148" s="370"/>
      <c r="U148" s="3"/>
    </row>
    <row r="149" spans="1:21" s="358" customFormat="1" ht="20.100000000000001" customHeight="1" x14ac:dyDescent="0.2">
      <c r="A149" s="369" t="s">
        <v>1311</v>
      </c>
      <c r="B149" s="84" t="s">
        <v>1310</v>
      </c>
      <c r="C149" s="910"/>
      <c r="D149" s="709"/>
      <c r="E149" s="368"/>
      <c r="F149" s="350">
        <v>4</v>
      </c>
      <c r="G149" s="882"/>
      <c r="H149" s="883"/>
      <c r="I149" s="883"/>
      <c r="J149" s="883"/>
      <c r="K149" s="883"/>
      <c r="L149" s="883"/>
      <c r="M149" s="883"/>
      <c r="N149" s="883"/>
      <c r="O149" s="883"/>
      <c r="P149" s="883"/>
      <c r="Q149" s="884"/>
      <c r="R149" s="349"/>
      <c r="S149" s="929"/>
      <c r="T149" s="929"/>
      <c r="U149" s="3"/>
    </row>
    <row r="150" spans="1:21" s="358" customFormat="1" ht="20.100000000000001" customHeight="1" x14ac:dyDescent="0.2">
      <c r="A150" s="369" t="s">
        <v>1311</v>
      </c>
      <c r="B150" s="84" t="s">
        <v>1310</v>
      </c>
      <c r="C150" s="911"/>
      <c r="D150" s="726"/>
      <c r="E150" s="368"/>
      <c r="F150" s="350">
        <v>4</v>
      </c>
      <c r="G150" s="885"/>
      <c r="H150" s="886"/>
      <c r="I150" s="886"/>
      <c r="J150" s="886"/>
      <c r="K150" s="886"/>
      <c r="L150" s="886"/>
      <c r="M150" s="886"/>
      <c r="N150" s="886"/>
      <c r="O150" s="886"/>
      <c r="P150" s="886"/>
      <c r="Q150" s="887"/>
      <c r="R150" s="349"/>
      <c r="S150" s="930"/>
      <c r="T150" s="930"/>
      <c r="U150" s="3"/>
    </row>
    <row r="151" spans="1:21" s="358" customFormat="1" ht="20.100000000000001" customHeight="1" x14ac:dyDescent="0.2">
      <c r="A151" s="369" t="s">
        <v>1311</v>
      </c>
      <c r="B151" s="84" t="s">
        <v>1310</v>
      </c>
      <c r="C151" s="911"/>
      <c r="D151" s="726"/>
      <c r="E151" s="368"/>
      <c r="F151" s="350">
        <v>4</v>
      </c>
      <c r="G151" s="885"/>
      <c r="H151" s="886"/>
      <c r="I151" s="886"/>
      <c r="J151" s="886"/>
      <c r="K151" s="886"/>
      <c r="L151" s="886"/>
      <c r="M151" s="886"/>
      <c r="N151" s="886"/>
      <c r="O151" s="886"/>
      <c r="P151" s="886"/>
      <c r="Q151" s="887"/>
      <c r="R151" s="349"/>
      <c r="S151" s="930"/>
      <c r="T151" s="930"/>
      <c r="U151" s="3"/>
    </row>
    <row r="152" spans="1:21" s="358" customFormat="1" ht="20.100000000000001" customHeight="1" x14ac:dyDescent="0.2">
      <c r="A152" s="369" t="s">
        <v>1311</v>
      </c>
      <c r="B152" s="84" t="s">
        <v>1310</v>
      </c>
      <c r="C152" s="911"/>
      <c r="D152" s="726"/>
      <c r="E152" s="368"/>
      <c r="F152" s="350">
        <v>4</v>
      </c>
      <c r="G152" s="885"/>
      <c r="H152" s="886"/>
      <c r="I152" s="886"/>
      <c r="J152" s="886"/>
      <c r="K152" s="886"/>
      <c r="L152" s="886"/>
      <c r="M152" s="886"/>
      <c r="N152" s="886"/>
      <c r="O152" s="886"/>
      <c r="P152" s="886"/>
      <c r="Q152" s="887"/>
      <c r="R152" s="349"/>
      <c r="S152" s="930"/>
      <c r="T152" s="930"/>
      <c r="U152" s="3"/>
    </row>
    <row r="153" spans="1:21" s="358" customFormat="1" ht="20.100000000000001" customHeight="1" x14ac:dyDescent="0.2">
      <c r="A153" s="369" t="s">
        <v>1311</v>
      </c>
      <c r="B153" s="84" t="s">
        <v>1310</v>
      </c>
      <c r="C153" s="911"/>
      <c r="D153" s="726"/>
      <c r="E153" s="368"/>
      <c r="F153" s="350">
        <v>4</v>
      </c>
      <c r="G153" s="885"/>
      <c r="H153" s="886"/>
      <c r="I153" s="886"/>
      <c r="J153" s="886"/>
      <c r="K153" s="886"/>
      <c r="L153" s="886"/>
      <c r="M153" s="886"/>
      <c r="N153" s="886"/>
      <c r="O153" s="886"/>
      <c r="P153" s="886"/>
      <c r="Q153" s="887"/>
      <c r="R153" s="349"/>
      <c r="S153" s="930"/>
      <c r="T153" s="930"/>
      <c r="U153" s="3"/>
    </row>
    <row r="154" spans="1:21" s="358" customFormat="1" ht="20.100000000000001" customHeight="1" x14ac:dyDescent="0.2">
      <c r="A154" s="369" t="s">
        <v>1311</v>
      </c>
      <c r="B154" s="84" t="s">
        <v>1310</v>
      </c>
      <c r="C154" s="911"/>
      <c r="D154" s="726"/>
      <c r="E154" s="368"/>
      <c r="F154" s="350">
        <v>4</v>
      </c>
      <c r="G154" s="885"/>
      <c r="H154" s="886"/>
      <c r="I154" s="886"/>
      <c r="J154" s="886"/>
      <c r="K154" s="886"/>
      <c r="L154" s="886"/>
      <c r="M154" s="886"/>
      <c r="N154" s="886"/>
      <c r="O154" s="886"/>
      <c r="P154" s="886"/>
      <c r="Q154" s="887"/>
      <c r="R154" s="349"/>
      <c r="S154" s="930"/>
      <c r="T154" s="930"/>
      <c r="U154" s="3"/>
    </row>
    <row r="155" spans="1:21" s="358" customFormat="1" ht="20.100000000000001" customHeight="1" x14ac:dyDescent="0.2">
      <c r="A155" s="369" t="s">
        <v>1311</v>
      </c>
      <c r="B155" s="84" t="s">
        <v>1310</v>
      </c>
      <c r="C155" s="911"/>
      <c r="D155" s="726"/>
      <c r="E155" s="368"/>
      <c r="F155" s="350">
        <v>4</v>
      </c>
      <c r="G155" s="885"/>
      <c r="H155" s="886"/>
      <c r="I155" s="886"/>
      <c r="J155" s="886"/>
      <c r="K155" s="886"/>
      <c r="L155" s="886"/>
      <c r="M155" s="886"/>
      <c r="N155" s="886"/>
      <c r="O155" s="886"/>
      <c r="P155" s="886"/>
      <c r="Q155" s="887"/>
      <c r="R155" s="349"/>
      <c r="S155" s="930"/>
      <c r="T155" s="930"/>
      <c r="U155" s="3"/>
    </row>
    <row r="156" spans="1:21" s="358" customFormat="1" ht="20.100000000000001" customHeight="1" x14ac:dyDescent="0.2">
      <c r="A156" s="369" t="s">
        <v>1311</v>
      </c>
      <c r="B156" s="84" t="s">
        <v>1310</v>
      </c>
      <c r="C156" s="911"/>
      <c r="D156" s="726"/>
      <c r="E156" s="368"/>
      <c r="F156" s="350">
        <v>4</v>
      </c>
      <c r="G156" s="885"/>
      <c r="H156" s="886"/>
      <c r="I156" s="886"/>
      <c r="J156" s="886"/>
      <c r="K156" s="886"/>
      <c r="L156" s="886"/>
      <c r="M156" s="886"/>
      <c r="N156" s="886"/>
      <c r="O156" s="886"/>
      <c r="P156" s="886"/>
      <c r="Q156" s="887"/>
      <c r="R156" s="349"/>
      <c r="S156" s="930"/>
      <c r="T156" s="930"/>
      <c r="U156" s="3"/>
    </row>
    <row r="157" spans="1:21" s="358" customFormat="1" ht="20.100000000000001" customHeight="1" x14ac:dyDescent="0.2">
      <c r="A157" s="369" t="s">
        <v>1311</v>
      </c>
      <c r="B157" s="84" t="s">
        <v>1310</v>
      </c>
      <c r="C157" s="911"/>
      <c r="D157" s="726"/>
      <c r="E157" s="368"/>
      <c r="F157" s="350">
        <v>4</v>
      </c>
      <c r="G157" s="885"/>
      <c r="H157" s="886"/>
      <c r="I157" s="886"/>
      <c r="J157" s="886"/>
      <c r="K157" s="886"/>
      <c r="L157" s="886"/>
      <c r="M157" s="886"/>
      <c r="N157" s="886"/>
      <c r="O157" s="886"/>
      <c r="P157" s="886"/>
      <c r="Q157" s="887"/>
      <c r="R157" s="349"/>
      <c r="S157" s="930"/>
      <c r="T157" s="930"/>
      <c r="U157" s="3"/>
    </row>
    <row r="158" spans="1:21" s="358" customFormat="1" ht="20.100000000000001" customHeight="1" x14ac:dyDescent="0.2">
      <c r="A158" s="369" t="s">
        <v>1311</v>
      </c>
      <c r="B158" s="84" t="s">
        <v>1310</v>
      </c>
      <c r="C158" s="911"/>
      <c r="D158" s="726"/>
      <c r="E158" s="368"/>
      <c r="F158" s="350">
        <v>4</v>
      </c>
      <c r="G158" s="885"/>
      <c r="H158" s="886"/>
      <c r="I158" s="886"/>
      <c r="J158" s="886"/>
      <c r="K158" s="886"/>
      <c r="L158" s="886"/>
      <c r="M158" s="886"/>
      <c r="N158" s="886"/>
      <c r="O158" s="886"/>
      <c r="P158" s="886"/>
      <c r="Q158" s="887"/>
      <c r="R158" s="349"/>
      <c r="S158" s="930"/>
      <c r="T158" s="930"/>
      <c r="U158" s="3"/>
    </row>
    <row r="159" spans="1:21" s="358" customFormat="1" ht="20.100000000000001" customHeight="1" x14ac:dyDescent="0.2">
      <c r="A159" s="369" t="s">
        <v>1311</v>
      </c>
      <c r="B159" s="84" t="s">
        <v>1310</v>
      </c>
      <c r="C159" s="911"/>
      <c r="D159" s="726"/>
      <c r="E159" s="368"/>
      <c r="F159" s="350">
        <v>4</v>
      </c>
      <c r="G159" s="885"/>
      <c r="H159" s="886"/>
      <c r="I159" s="886"/>
      <c r="J159" s="886"/>
      <c r="K159" s="886"/>
      <c r="L159" s="886"/>
      <c r="M159" s="886"/>
      <c r="N159" s="886"/>
      <c r="O159" s="886"/>
      <c r="P159" s="886"/>
      <c r="Q159" s="887"/>
      <c r="R159" s="349"/>
      <c r="S159" s="930"/>
      <c r="T159" s="930"/>
      <c r="U159" s="3"/>
    </row>
    <row r="160" spans="1:21" s="358" customFormat="1" ht="20.100000000000001" customHeight="1" x14ac:dyDescent="0.2">
      <c r="A160" s="369" t="s">
        <v>1311</v>
      </c>
      <c r="B160" s="84" t="s">
        <v>1310</v>
      </c>
      <c r="C160" s="912"/>
      <c r="D160" s="710"/>
      <c r="E160" s="368"/>
      <c r="F160" s="350">
        <v>4</v>
      </c>
      <c r="G160" s="913"/>
      <c r="H160" s="914"/>
      <c r="I160" s="914"/>
      <c r="J160" s="914"/>
      <c r="K160" s="914"/>
      <c r="L160" s="914"/>
      <c r="M160" s="914"/>
      <c r="N160" s="914"/>
      <c r="O160" s="914"/>
      <c r="P160" s="914"/>
      <c r="Q160" s="915"/>
      <c r="R160" s="349"/>
      <c r="S160" s="931"/>
      <c r="T160" s="931"/>
      <c r="U160" s="3"/>
    </row>
    <row r="161" spans="1:21" s="358" customFormat="1" ht="15.75" customHeight="1" x14ac:dyDescent="0.2">
      <c r="A161" s="690" t="s">
        <v>2697</v>
      </c>
      <c r="B161" s="691"/>
      <c r="C161" s="691"/>
      <c r="D161" s="691"/>
      <c r="E161" s="691"/>
      <c r="F161" s="691"/>
      <c r="G161" s="691"/>
      <c r="H161" s="691"/>
      <c r="I161" s="691"/>
      <c r="J161" s="691"/>
      <c r="K161" s="691"/>
      <c r="L161" s="691"/>
      <c r="M161" s="691"/>
      <c r="N161" s="691"/>
      <c r="O161" s="691"/>
      <c r="P161" s="691"/>
      <c r="Q161" s="691"/>
      <c r="R161" s="691"/>
      <c r="S161" s="691"/>
      <c r="T161" s="691"/>
      <c r="U161" s="3"/>
    </row>
    <row r="162" spans="1:21" s="358" customFormat="1" ht="15.75" customHeight="1" thickBot="1" x14ac:dyDescent="0.25">
      <c r="A162" s="692"/>
      <c r="B162" s="693"/>
      <c r="C162" s="693"/>
      <c r="D162" s="693"/>
      <c r="E162" s="693"/>
      <c r="F162" s="693"/>
      <c r="G162" s="693"/>
      <c r="H162" s="693"/>
      <c r="I162" s="693"/>
      <c r="J162" s="693"/>
      <c r="K162" s="693"/>
      <c r="L162" s="693"/>
      <c r="M162" s="693"/>
      <c r="N162" s="693"/>
      <c r="O162" s="693"/>
      <c r="P162" s="693"/>
      <c r="Q162" s="693"/>
      <c r="R162" s="693"/>
      <c r="S162" s="693"/>
      <c r="T162" s="693"/>
      <c r="U162" s="3"/>
    </row>
    <row r="163" spans="1:21" s="358" customFormat="1" ht="15.75" customHeight="1" x14ac:dyDescent="0.2">
      <c r="A163" s="890" t="s">
        <v>5</v>
      </c>
      <c r="B163" s="891"/>
      <c r="C163" s="891"/>
      <c r="D163" s="891"/>
      <c r="E163" s="891"/>
      <c r="F163" s="891"/>
      <c r="G163" s="891"/>
      <c r="H163" s="891" t="s">
        <v>6</v>
      </c>
      <c r="I163" s="891"/>
      <c r="J163" s="891"/>
      <c r="K163" s="891"/>
      <c r="L163" s="891"/>
      <c r="M163" s="891" t="s">
        <v>1309</v>
      </c>
      <c r="N163" s="891"/>
      <c r="O163" s="891"/>
      <c r="P163" s="891"/>
      <c r="Q163" s="891"/>
      <c r="R163" s="95"/>
      <c r="S163" s="720" t="s">
        <v>39</v>
      </c>
      <c r="T163" s="720"/>
      <c r="U163" s="3"/>
    </row>
    <row r="164" spans="1:21" s="358" customFormat="1" ht="15.75" customHeight="1" x14ac:dyDescent="0.2">
      <c r="A164" s="367" t="s">
        <v>8</v>
      </c>
      <c r="B164" s="366" t="s">
        <v>9</v>
      </c>
      <c r="C164" s="366" t="s">
        <v>20</v>
      </c>
      <c r="D164" s="366" t="s">
        <v>21</v>
      </c>
      <c r="E164" s="365" t="s">
        <v>24</v>
      </c>
      <c r="F164" s="364" t="s">
        <v>11</v>
      </c>
      <c r="G164" s="364" t="s">
        <v>12</v>
      </c>
      <c r="H164" s="364" t="s">
        <v>13</v>
      </c>
      <c r="I164" s="364" t="s">
        <v>19</v>
      </c>
      <c r="J164" s="364" t="s">
        <v>14</v>
      </c>
      <c r="K164" s="364" t="s">
        <v>15</v>
      </c>
      <c r="L164" s="364" t="s">
        <v>16</v>
      </c>
      <c r="M164" s="363" t="s">
        <v>13</v>
      </c>
      <c r="N164" s="362" t="s">
        <v>19</v>
      </c>
      <c r="O164" s="362" t="s">
        <v>14</v>
      </c>
      <c r="P164" s="362" t="s">
        <v>15</v>
      </c>
      <c r="Q164" s="361" t="s">
        <v>16</v>
      </c>
      <c r="R164" s="360" t="s">
        <v>4</v>
      </c>
      <c r="S164" s="359" t="s">
        <v>1308</v>
      </c>
      <c r="T164" s="359" t="s">
        <v>18</v>
      </c>
      <c r="U164" s="3"/>
    </row>
    <row r="165" spans="1:21" ht="63" x14ac:dyDescent="0.2">
      <c r="A165" s="357" t="s">
        <v>1307</v>
      </c>
      <c r="B165" s="356" t="s">
        <v>1306</v>
      </c>
      <c r="C165" s="888"/>
      <c r="D165" s="702" t="s">
        <v>1305</v>
      </c>
      <c r="E165" s="311" t="s">
        <v>1304</v>
      </c>
      <c r="F165" s="48">
        <f>SUM(F166:F189)</f>
        <v>144</v>
      </c>
      <c r="G165" s="355">
        <v>1</v>
      </c>
      <c r="H165" s="56">
        <v>40</v>
      </c>
      <c r="I165" s="56">
        <v>35.25</v>
      </c>
      <c r="J165" s="56">
        <v>20</v>
      </c>
      <c r="K165" s="56">
        <v>9.25</v>
      </c>
      <c r="L165" s="51">
        <f>(K165*J165*I165)/1728</f>
        <v>3.7738715277777777</v>
      </c>
      <c r="M165" s="56"/>
      <c r="N165" s="56"/>
      <c r="O165" s="56"/>
      <c r="P165" s="56"/>
      <c r="Q165" s="51">
        <f>(P165*O165*N165)/1728</f>
        <v>0</v>
      </c>
      <c r="R165" s="354" t="s">
        <v>23</v>
      </c>
      <c r="S165" s="353">
        <v>2.0190000000000001</v>
      </c>
      <c r="T165" s="353">
        <f>SUM(T166:T189)</f>
        <v>290.73599999999999</v>
      </c>
      <c r="U165" s="3"/>
    </row>
    <row r="166" spans="1:21" ht="19.5" customHeight="1" x14ac:dyDescent="0.2">
      <c r="A166" s="282" t="s">
        <v>645</v>
      </c>
      <c r="B166" s="351" t="s">
        <v>1303</v>
      </c>
      <c r="C166" s="888"/>
      <c r="D166" s="702"/>
      <c r="E166" s="281">
        <v>786309223363</v>
      </c>
      <c r="F166" s="350">
        <v>6</v>
      </c>
      <c r="G166" s="889" t="s">
        <v>1302</v>
      </c>
      <c r="H166" s="889"/>
      <c r="I166" s="889"/>
      <c r="J166" s="889"/>
      <c r="K166" s="889"/>
      <c r="L166" s="889"/>
      <c r="M166" s="889"/>
      <c r="N166" s="889"/>
      <c r="O166" s="889"/>
      <c r="P166" s="889"/>
      <c r="Q166" s="889"/>
      <c r="R166" s="349"/>
      <c r="S166" s="348">
        <v>2.0190000000000001</v>
      </c>
      <c r="T166" s="347">
        <f t="shared" ref="T166:T189" si="4">S166*F166</f>
        <v>12.114000000000001</v>
      </c>
      <c r="U166" s="3"/>
    </row>
    <row r="167" spans="1:21" ht="19.5" customHeight="1" x14ac:dyDescent="0.2">
      <c r="A167" s="282" t="s">
        <v>643</v>
      </c>
      <c r="B167" s="351" t="s">
        <v>1301</v>
      </c>
      <c r="C167" s="888"/>
      <c r="D167" s="702"/>
      <c r="E167" s="281">
        <v>786309223363</v>
      </c>
      <c r="F167" s="350">
        <v>6</v>
      </c>
      <c r="G167" s="889"/>
      <c r="H167" s="889"/>
      <c r="I167" s="889"/>
      <c r="J167" s="889"/>
      <c r="K167" s="889"/>
      <c r="L167" s="889"/>
      <c r="M167" s="889"/>
      <c r="N167" s="889"/>
      <c r="O167" s="889"/>
      <c r="P167" s="889"/>
      <c r="Q167" s="889"/>
      <c r="R167" s="349"/>
      <c r="S167" s="348">
        <v>2.0190000000000001</v>
      </c>
      <c r="T167" s="347">
        <f t="shared" si="4"/>
        <v>12.114000000000001</v>
      </c>
      <c r="U167" s="3"/>
    </row>
    <row r="168" spans="1:21" ht="19.5" customHeight="1" x14ac:dyDescent="0.2">
      <c r="A168" s="282" t="s">
        <v>641</v>
      </c>
      <c r="B168" s="351" t="s">
        <v>1300</v>
      </c>
      <c r="C168" s="888"/>
      <c r="D168" s="702"/>
      <c r="E168" s="281">
        <v>786309223363</v>
      </c>
      <c r="F168" s="350">
        <v>6</v>
      </c>
      <c r="G168" s="889"/>
      <c r="H168" s="889"/>
      <c r="I168" s="889"/>
      <c r="J168" s="889"/>
      <c r="K168" s="889"/>
      <c r="L168" s="889"/>
      <c r="M168" s="889"/>
      <c r="N168" s="889"/>
      <c r="O168" s="889"/>
      <c r="P168" s="889"/>
      <c r="Q168" s="889"/>
      <c r="R168" s="349"/>
      <c r="S168" s="348">
        <v>2.0190000000000001</v>
      </c>
      <c r="T168" s="347">
        <f t="shared" si="4"/>
        <v>12.114000000000001</v>
      </c>
      <c r="U168" s="3"/>
    </row>
    <row r="169" spans="1:21" ht="19.5" customHeight="1" x14ac:dyDescent="0.2">
      <c r="A169" s="282" t="s">
        <v>639</v>
      </c>
      <c r="B169" s="351" t="s">
        <v>1299</v>
      </c>
      <c r="C169" s="888"/>
      <c r="D169" s="702"/>
      <c r="E169" s="281">
        <v>786309223363</v>
      </c>
      <c r="F169" s="350">
        <v>6</v>
      </c>
      <c r="G169" s="889"/>
      <c r="H169" s="889"/>
      <c r="I169" s="889"/>
      <c r="J169" s="889"/>
      <c r="K169" s="889"/>
      <c r="L169" s="889"/>
      <c r="M169" s="889"/>
      <c r="N169" s="889"/>
      <c r="O169" s="889"/>
      <c r="P169" s="889"/>
      <c r="Q169" s="889"/>
      <c r="R169" s="349"/>
      <c r="S169" s="348">
        <v>2.0190000000000001</v>
      </c>
      <c r="T169" s="347">
        <f t="shared" si="4"/>
        <v>12.114000000000001</v>
      </c>
      <c r="U169" s="3"/>
    </row>
    <row r="170" spans="1:21" ht="19.5" customHeight="1" x14ac:dyDescent="0.2">
      <c r="A170" s="282" t="s">
        <v>637</v>
      </c>
      <c r="B170" s="351" t="s">
        <v>1298</v>
      </c>
      <c r="C170" s="888"/>
      <c r="D170" s="702"/>
      <c r="E170" s="281">
        <v>786309223363</v>
      </c>
      <c r="F170" s="350">
        <v>6</v>
      </c>
      <c r="G170" s="889"/>
      <c r="H170" s="889"/>
      <c r="I170" s="889"/>
      <c r="J170" s="889"/>
      <c r="K170" s="889"/>
      <c r="L170" s="889"/>
      <c r="M170" s="889"/>
      <c r="N170" s="889"/>
      <c r="O170" s="889"/>
      <c r="P170" s="889"/>
      <c r="Q170" s="889"/>
      <c r="R170" s="349"/>
      <c r="S170" s="348">
        <v>2.0190000000000001</v>
      </c>
      <c r="T170" s="347">
        <f t="shared" si="4"/>
        <v>12.114000000000001</v>
      </c>
      <c r="U170" s="3"/>
    </row>
    <row r="171" spans="1:21" ht="19.5" customHeight="1" x14ac:dyDescent="0.2">
      <c r="A171" s="282" t="s">
        <v>635</v>
      </c>
      <c r="B171" s="351" t="s">
        <v>1297</v>
      </c>
      <c r="C171" s="888"/>
      <c r="D171" s="702"/>
      <c r="E171" s="281">
        <v>786309223363</v>
      </c>
      <c r="F171" s="350">
        <v>6</v>
      </c>
      <c r="G171" s="889"/>
      <c r="H171" s="889"/>
      <c r="I171" s="889"/>
      <c r="J171" s="889"/>
      <c r="K171" s="889"/>
      <c r="L171" s="889"/>
      <c r="M171" s="889"/>
      <c r="N171" s="889"/>
      <c r="O171" s="889"/>
      <c r="P171" s="889"/>
      <c r="Q171" s="889"/>
      <c r="R171" s="349"/>
      <c r="S171" s="348">
        <v>2.0190000000000001</v>
      </c>
      <c r="T171" s="347">
        <f t="shared" si="4"/>
        <v>12.114000000000001</v>
      </c>
      <c r="U171" s="3"/>
    </row>
    <row r="172" spans="1:21" ht="19.5" customHeight="1" x14ac:dyDescent="0.2">
      <c r="A172" s="282" t="s">
        <v>629</v>
      </c>
      <c r="B172" s="351" t="s">
        <v>1296</v>
      </c>
      <c r="C172" s="888"/>
      <c r="D172" s="702"/>
      <c r="E172" s="281">
        <v>786309223370</v>
      </c>
      <c r="F172" s="350">
        <v>6</v>
      </c>
      <c r="G172" s="889"/>
      <c r="H172" s="889"/>
      <c r="I172" s="889"/>
      <c r="J172" s="889"/>
      <c r="K172" s="889"/>
      <c r="L172" s="889"/>
      <c r="M172" s="889"/>
      <c r="N172" s="889"/>
      <c r="O172" s="889"/>
      <c r="P172" s="889"/>
      <c r="Q172" s="889"/>
      <c r="R172" s="349"/>
      <c r="S172" s="348">
        <v>2.0190000000000001</v>
      </c>
      <c r="T172" s="347">
        <f t="shared" si="4"/>
        <v>12.114000000000001</v>
      </c>
      <c r="U172" s="3"/>
    </row>
    <row r="173" spans="1:21" ht="19.5" customHeight="1" x14ac:dyDescent="0.2">
      <c r="A173" s="282" t="s">
        <v>627</v>
      </c>
      <c r="B173" s="351" t="s">
        <v>1295</v>
      </c>
      <c r="C173" s="888"/>
      <c r="D173" s="702"/>
      <c r="E173" s="281">
        <v>786309223370</v>
      </c>
      <c r="F173" s="350">
        <v>6</v>
      </c>
      <c r="G173" s="889"/>
      <c r="H173" s="889"/>
      <c r="I173" s="889"/>
      <c r="J173" s="889"/>
      <c r="K173" s="889"/>
      <c r="L173" s="889"/>
      <c r="M173" s="889"/>
      <c r="N173" s="889"/>
      <c r="O173" s="889"/>
      <c r="P173" s="889"/>
      <c r="Q173" s="889"/>
      <c r="R173" s="349"/>
      <c r="S173" s="348">
        <v>2.0190000000000001</v>
      </c>
      <c r="T173" s="347">
        <f t="shared" si="4"/>
        <v>12.114000000000001</v>
      </c>
      <c r="U173" s="3"/>
    </row>
    <row r="174" spans="1:21" ht="19.5" customHeight="1" x14ac:dyDescent="0.2">
      <c r="A174" s="282" t="s">
        <v>625</v>
      </c>
      <c r="B174" s="351" t="s">
        <v>1294</v>
      </c>
      <c r="C174" s="888"/>
      <c r="D174" s="702"/>
      <c r="E174" s="281">
        <v>786309223370</v>
      </c>
      <c r="F174" s="350">
        <v>6</v>
      </c>
      <c r="G174" s="889"/>
      <c r="H174" s="889"/>
      <c r="I174" s="889"/>
      <c r="J174" s="889"/>
      <c r="K174" s="889"/>
      <c r="L174" s="889"/>
      <c r="M174" s="889"/>
      <c r="N174" s="889"/>
      <c r="O174" s="889"/>
      <c r="P174" s="889"/>
      <c r="Q174" s="889"/>
      <c r="R174" s="349"/>
      <c r="S174" s="348">
        <v>2.0190000000000001</v>
      </c>
      <c r="T174" s="347">
        <f t="shared" si="4"/>
        <v>12.114000000000001</v>
      </c>
      <c r="U174" s="3"/>
    </row>
    <row r="175" spans="1:21" ht="19.5" customHeight="1" x14ac:dyDescent="0.2">
      <c r="A175" s="282" t="s">
        <v>623</v>
      </c>
      <c r="B175" s="351" t="s">
        <v>1293</v>
      </c>
      <c r="C175" s="888"/>
      <c r="D175" s="702"/>
      <c r="E175" s="281">
        <v>786309223370</v>
      </c>
      <c r="F175" s="350">
        <v>6</v>
      </c>
      <c r="G175" s="889"/>
      <c r="H175" s="889"/>
      <c r="I175" s="889"/>
      <c r="J175" s="889"/>
      <c r="K175" s="889"/>
      <c r="L175" s="889"/>
      <c r="M175" s="889"/>
      <c r="N175" s="889"/>
      <c r="O175" s="889"/>
      <c r="P175" s="889"/>
      <c r="Q175" s="889"/>
      <c r="R175" s="349"/>
      <c r="S175" s="348">
        <v>2.0190000000000001</v>
      </c>
      <c r="T175" s="347">
        <f t="shared" si="4"/>
        <v>12.114000000000001</v>
      </c>
      <c r="U175" s="3"/>
    </row>
    <row r="176" spans="1:21" ht="19.5" customHeight="1" x14ac:dyDescent="0.2">
      <c r="A176" s="282" t="s">
        <v>621</v>
      </c>
      <c r="B176" s="351" t="s">
        <v>1292</v>
      </c>
      <c r="C176" s="888"/>
      <c r="D176" s="702"/>
      <c r="E176" s="281">
        <v>786309223370</v>
      </c>
      <c r="F176" s="350">
        <v>6</v>
      </c>
      <c r="G176" s="889"/>
      <c r="H176" s="889"/>
      <c r="I176" s="889"/>
      <c r="J176" s="889"/>
      <c r="K176" s="889"/>
      <c r="L176" s="889"/>
      <c r="M176" s="889"/>
      <c r="N176" s="889"/>
      <c r="O176" s="889"/>
      <c r="P176" s="889"/>
      <c r="Q176" s="889"/>
      <c r="R176" s="349"/>
      <c r="S176" s="348">
        <v>2.0190000000000001</v>
      </c>
      <c r="T176" s="347">
        <f t="shared" si="4"/>
        <v>12.114000000000001</v>
      </c>
      <c r="U176" s="3"/>
    </row>
    <row r="177" spans="1:21" ht="19.5" customHeight="1" x14ac:dyDescent="0.2">
      <c r="A177" s="282" t="s">
        <v>619</v>
      </c>
      <c r="B177" s="351" t="s">
        <v>1291</v>
      </c>
      <c r="C177" s="888"/>
      <c r="D177" s="702"/>
      <c r="E177" s="281">
        <v>786309223370</v>
      </c>
      <c r="F177" s="350">
        <v>6</v>
      </c>
      <c r="G177" s="889"/>
      <c r="H177" s="889"/>
      <c r="I177" s="889"/>
      <c r="J177" s="889"/>
      <c r="K177" s="889"/>
      <c r="L177" s="889"/>
      <c r="M177" s="889"/>
      <c r="N177" s="889"/>
      <c r="O177" s="889"/>
      <c r="P177" s="889"/>
      <c r="Q177" s="889"/>
      <c r="R177" s="349"/>
      <c r="S177" s="348">
        <v>2.0190000000000001</v>
      </c>
      <c r="T177" s="347">
        <f t="shared" si="4"/>
        <v>12.114000000000001</v>
      </c>
      <c r="U177" s="3"/>
    </row>
    <row r="178" spans="1:21" ht="19.5" customHeight="1" x14ac:dyDescent="0.2">
      <c r="A178" s="282" t="s">
        <v>614</v>
      </c>
      <c r="B178" s="351" t="s">
        <v>1290</v>
      </c>
      <c r="C178" s="888"/>
      <c r="D178" s="702"/>
      <c r="E178" s="281">
        <v>786309223387</v>
      </c>
      <c r="F178" s="350">
        <v>6</v>
      </c>
      <c r="G178" s="889"/>
      <c r="H178" s="889"/>
      <c r="I178" s="889"/>
      <c r="J178" s="889"/>
      <c r="K178" s="889"/>
      <c r="L178" s="889"/>
      <c r="M178" s="889"/>
      <c r="N178" s="889"/>
      <c r="O178" s="889"/>
      <c r="P178" s="889"/>
      <c r="Q178" s="889"/>
      <c r="R178" s="349"/>
      <c r="S178" s="348">
        <v>2.0190000000000001</v>
      </c>
      <c r="T178" s="347">
        <f t="shared" si="4"/>
        <v>12.114000000000001</v>
      </c>
      <c r="U178" s="3"/>
    </row>
    <row r="179" spans="1:21" ht="19.5" customHeight="1" x14ac:dyDescent="0.2">
      <c r="A179" s="282" t="s">
        <v>612</v>
      </c>
      <c r="B179" s="351" t="s">
        <v>1289</v>
      </c>
      <c r="C179" s="888"/>
      <c r="D179" s="702"/>
      <c r="E179" s="281">
        <v>786309223387</v>
      </c>
      <c r="F179" s="350">
        <v>6</v>
      </c>
      <c r="G179" s="889"/>
      <c r="H179" s="889"/>
      <c r="I179" s="889"/>
      <c r="J179" s="889"/>
      <c r="K179" s="889"/>
      <c r="L179" s="889"/>
      <c r="M179" s="889"/>
      <c r="N179" s="889"/>
      <c r="O179" s="889"/>
      <c r="P179" s="889"/>
      <c r="Q179" s="889"/>
      <c r="R179" s="349"/>
      <c r="S179" s="348">
        <v>2.0190000000000001</v>
      </c>
      <c r="T179" s="347">
        <f t="shared" si="4"/>
        <v>12.114000000000001</v>
      </c>
      <c r="U179" s="3"/>
    </row>
    <row r="180" spans="1:21" ht="19.5" customHeight="1" x14ac:dyDescent="0.2">
      <c r="A180" s="282" t="s">
        <v>610</v>
      </c>
      <c r="B180" s="351" t="s">
        <v>1288</v>
      </c>
      <c r="C180" s="888"/>
      <c r="D180" s="702"/>
      <c r="E180" s="281">
        <v>786309223387</v>
      </c>
      <c r="F180" s="350">
        <v>6</v>
      </c>
      <c r="G180" s="889"/>
      <c r="H180" s="889"/>
      <c r="I180" s="889"/>
      <c r="J180" s="889"/>
      <c r="K180" s="889"/>
      <c r="L180" s="889"/>
      <c r="M180" s="889"/>
      <c r="N180" s="889"/>
      <c r="O180" s="889"/>
      <c r="P180" s="889"/>
      <c r="Q180" s="889"/>
      <c r="R180" s="352"/>
      <c r="S180" s="348">
        <v>2.0190000000000001</v>
      </c>
      <c r="T180" s="348">
        <f t="shared" si="4"/>
        <v>12.114000000000001</v>
      </c>
      <c r="U180" s="3"/>
    </row>
    <row r="181" spans="1:21" ht="19.5" customHeight="1" x14ac:dyDescent="0.2">
      <c r="A181" s="282" t="s">
        <v>608</v>
      </c>
      <c r="B181" s="351" t="s">
        <v>1287</v>
      </c>
      <c r="C181" s="888"/>
      <c r="D181" s="702"/>
      <c r="E181" s="281">
        <v>786309223387</v>
      </c>
      <c r="F181" s="350">
        <v>6</v>
      </c>
      <c r="G181" s="889"/>
      <c r="H181" s="889"/>
      <c r="I181" s="889"/>
      <c r="J181" s="889"/>
      <c r="K181" s="889"/>
      <c r="L181" s="889"/>
      <c r="M181" s="889"/>
      <c r="N181" s="889"/>
      <c r="O181" s="889"/>
      <c r="P181" s="889"/>
      <c r="Q181" s="889"/>
      <c r="R181" s="349"/>
      <c r="S181" s="348">
        <v>2.0190000000000001</v>
      </c>
      <c r="T181" s="347">
        <f t="shared" si="4"/>
        <v>12.114000000000001</v>
      </c>
      <c r="U181" s="3"/>
    </row>
    <row r="182" spans="1:21" ht="19.5" customHeight="1" x14ac:dyDescent="0.2">
      <c r="A182" s="282" t="s">
        <v>606</v>
      </c>
      <c r="B182" s="351" t="s">
        <v>1286</v>
      </c>
      <c r="C182" s="888"/>
      <c r="D182" s="702"/>
      <c r="E182" s="281">
        <v>786309223387</v>
      </c>
      <c r="F182" s="350">
        <v>6</v>
      </c>
      <c r="G182" s="889"/>
      <c r="H182" s="889"/>
      <c r="I182" s="889"/>
      <c r="J182" s="889"/>
      <c r="K182" s="889"/>
      <c r="L182" s="889"/>
      <c r="M182" s="889"/>
      <c r="N182" s="889"/>
      <c r="O182" s="889"/>
      <c r="P182" s="889"/>
      <c r="Q182" s="889"/>
      <c r="R182" s="349"/>
      <c r="S182" s="348">
        <v>2.0190000000000001</v>
      </c>
      <c r="T182" s="347">
        <f t="shared" si="4"/>
        <v>12.114000000000001</v>
      </c>
      <c r="U182" s="3"/>
    </row>
    <row r="183" spans="1:21" ht="19.5" customHeight="1" x14ac:dyDescent="0.2">
      <c r="A183" s="282" t="s">
        <v>604</v>
      </c>
      <c r="B183" s="351" t="s">
        <v>1285</v>
      </c>
      <c r="C183" s="888"/>
      <c r="D183" s="702"/>
      <c r="E183" s="281">
        <v>786309223387</v>
      </c>
      <c r="F183" s="350">
        <v>6</v>
      </c>
      <c r="G183" s="889"/>
      <c r="H183" s="889"/>
      <c r="I183" s="889"/>
      <c r="J183" s="889"/>
      <c r="K183" s="889"/>
      <c r="L183" s="889"/>
      <c r="M183" s="889"/>
      <c r="N183" s="889"/>
      <c r="O183" s="889"/>
      <c r="P183" s="889"/>
      <c r="Q183" s="889"/>
      <c r="R183" s="349"/>
      <c r="S183" s="348">
        <v>2.0190000000000001</v>
      </c>
      <c r="T183" s="347">
        <f t="shared" si="4"/>
        <v>12.114000000000001</v>
      </c>
      <c r="U183" s="3"/>
    </row>
    <row r="184" spans="1:21" ht="19.5" customHeight="1" x14ac:dyDescent="0.2">
      <c r="A184" s="282" t="s">
        <v>599</v>
      </c>
      <c r="B184" s="351" t="s">
        <v>1284</v>
      </c>
      <c r="C184" s="888"/>
      <c r="D184" s="702"/>
      <c r="E184" s="281">
        <v>786309224056</v>
      </c>
      <c r="F184" s="350">
        <v>6</v>
      </c>
      <c r="G184" s="889"/>
      <c r="H184" s="889"/>
      <c r="I184" s="889"/>
      <c r="J184" s="889"/>
      <c r="K184" s="889"/>
      <c r="L184" s="889"/>
      <c r="M184" s="889"/>
      <c r="N184" s="889"/>
      <c r="O184" s="889"/>
      <c r="P184" s="889"/>
      <c r="Q184" s="889"/>
      <c r="R184" s="349"/>
      <c r="S184" s="348">
        <v>2.0190000000000001</v>
      </c>
      <c r="T184" s="347">
        <f t="shared" si="4"/>
        <v>12.114000000000001</v>
      </c>
      <c r="U184" s="3"/>
    </row>
    <row r="185" spans="1:21" ht="19.5" customHeight="1" x14ac:dyDescent="0.2">
      <c r="A185" s="282" t="s">
        <v>597</v>
      </c>
      <c r="B185" s="351" t="s">
        <v>1283</v>
      </c>
      <c r="C185" s="888"/>
      <c r="D185" s="702"/>
      <c r="E185" s="281">
        <v>786309224056</v>
      </c>
      <c r="F185" s="350">
        <v>6</v>
      </c>
      <c r="G185" s="889"/>
      <c r="H185" s="889"/>
      <c r="I185" s="889"/>
      <c r="J185" s="889"/>
      <c r="K185" s="889"/>
      <c r="L185" s="889"/>
      <c r="M185" s="889"/>
      <c r="N185" s="889"/>
      <c r="O185" s="889"/>
      <c r="P185" s="889"/>
      <c r="Q185" s="889"/>
      <c r="R185" s="349"/>
      <c r="S185" s="348">
        <v>2.0190000000000001</v>
      </c>
      <c r="T185" s="347">
        <f t="shared" si="4"/>
        <v>12.114000000000001</v>
      </c>
      <c r="U185" s="3"/>
    </row>
    <row r="186" spans="1:21" ht="19.5" customHeight="1" x14ac:dyDescent="0.2">
      <c r="A186" s="282" t="s">
        <v>595</v>
      </c>
      <c r="B186" s="351" t="s">
        <v>1282</v>
      </c>
      <c r="C186" s="888"/>
      <c r="D186" s="702"/>
      <c r="E186" s="281">
        <v>786309224056</v>
      </c>
      <c r="F186" s="350">
        <v>6</v>
      </c>
      <c r="G186" s="889"/>
      <c r="H186" s="889"/>
      <c r="I186" s="889"/>
      <c r="J186" s="889"/>
      <c r="K186" s="889"/>
      <c r="L186" s="889"/>
      <c r="M186" s="889"/>
      <c r="N186" s="889"/>
      <c r="O186" s="889"/>
      <c r="P186" s="889"/>
      <c r="Q186" s="889"/>
      <c r="R186" s="349"/>
      <c r="S186" s="348">
        <v>2.0190000000000001</v>
      </c>
      <c r="T186" s="347">
        <f t="shared" si="4"/>
        <v>12.114000000000001</v>
      </c>
      <c r="U186" s="3"/>
    </row>
    <row r="187" spans="1:21" ht="19.5" customHeight="1" x14ac:dyDescent="0.2">
      <c r="A187" s="282" t="s">
        <v>593</v>
      </c>
      <c r="B187" s="351" t="s">
        <v>1281</v>
      </c>
      <c r="C187" s="888"/>
      <c r="D187" s="702"/>
      <c r="E187" s="281">
        <v>786309224056</v>
      </c>
      <c r="F187" s="350">
        <v>6</v>
      </c>
      <c r="G187" s="889"/>
      <c r="H187" s="889"/>
      <c r="I187" s="889"/>
      <c r="J187" s="889"/>
      <c r="K187" s="889"/>
      <c r="L187" s="889"/>
      <c r="M187" s="889"/>
      <c r="N187" s="889"/>
      <c r="O187" s="889"/>
      <c r="P187" s="889"/>
      <c r="Q187" s="889"/>
      <c r="R187" s="349"/>
      <c r="S187" s="348">
        <v>2.0190000000000001</v>
      </c>
      <c r="T187" s="347">
        <f t="shared" si="4"/>
        <v>12.114000000000001</v>
      </c>
      <c r="U187" s="3"/>
    </row>
    <row r="188" spans="1:21" ht="19.5" customHeight="1" x14ac:dyDescent="0.2">
      <c r="A188" s="282" t="s">
        <v>591</v>
      </c>
      <c r="B188" s="351" t="s">
        <v>1280</v>
      </c>
      <c r="C188" s="888"/>
      <c r="D188" s="702"/>
      <c r="E188" s="281">
        <v>786309224056</v>
      </c>
      <c r="F188" s="350">
        <v>6</v>
      </c>
      <c r="G188" s="889"/>
      <c r="H188" s="889"/>
      <c r="I188" s="889"/>
      <c r="J188" s="889"/>
      <c r="K188" s="889"/>
      <c r="L188" s="889"/>
      <c r="M188" s="889"/>
      <c r="N188" s="889"/>
      <c r="O188" s="889"/>
      <c r="P188" s="889"/>
      <c r="Q188" s="889"/>
      <c r="R188" s="349"/>
      <c r="S188" s="348">
        <v>2.0190000000000001</v>
      </c>
      <c r="T188" s="347">
        <f t="shared" si="4"/>
        <v>12.114000000000001</v>
      </c>
      <c r="U188" s="3"/>
    </row>
    <row r="189" spans="1:21" ht="19.5" customHeight="1" x14ac:dyDescent="0.2">
      <c r="A189" s="282" t="s">
        <v>589</v>
      </c>
      <c r="B189" s="351" t="s">
        <v>1279</v>
      </c>
      <c r="C189" s="888"/>
      <c r="D189" s="702"/>
      <c r="E189" s="281">
        <v>786309224056</v>
      </c>
      <c r="F189" s="350">
        <v>6</v>
      </c>
      <c r="G189" s="889"/>
      <c r="H189" s="889"/>
      <c r="I189" s="889"/>
      <c r="J189" s="889"/>
      <c r="K189" s="889"/>
      <c r="L189" s="889"/>
      <c r="M189" s="889"/>
      <c r="N189" s="889"/>
      <c r="O189" s="889"/>
      <c r="P189" s="889"/>
      <c r="Q189" s="889"/>
      <c r="R189" s="349"/>
      <c r="S189" s="348">
        <v>2.0190000000000001</v>
      </c>
      <c r="T189" s="347">
        <f t="shared" si="4"/>
        <v>12.114000000000001</v>
      </c>
      <c r="U189" s="3"/>
    </row>
  </sheetData>
  <mergeCells count="91">
    <mergeCell ref="S149:S160"/>
    <mergeCell ref="T149:T160"/>
    <mergeCell ref="D81:D99"/>
    <mergeCell ref="F132:F134"/>
    <mergeCell ref="G105:Q146"/>
    <mergeCell ref="E138:E140"/>
    <mergeCell ref="C105:C146"/>
    <mergeCell ref="D104:D146"/>
    <mergeCell ref="E144:E146"/>
    <mergeCell ref="E141:E143"/>
    <mergeCell ref="E105:E108"/>
    <mergeCell ref="F125:F128"/>
    <mergeCell ref="F121:F124"/>
    <mergeCell ref="F109:F112"/>
    <mergeCell ref="R121:R124"/>
    <mergeCell ref="R125:R128"/>
    <mergeCell ref="R129:R131"/>
    <mergeCell ref="A100:T101"/>
    <mergeCell ref="A102:G102"/>
    <mergeCell ref="H102:L102"/>
    <mergeCell ref="M102:Q102"/>
    <mergeCell ref="S102:T102"/>
    <mergeCell ref="S105:S146"/>
    <mergeCell ref="E121:E124"/>
    <mergeCell ref="F105:F108"/>
    <mergeCell ref="T105:T146"/>
    <mergeCell ref="R113:R116"/>
    <mergeCell ref="R105:R108"/>
    <mergeCell ref="R109:R112"/>
    <mergeCell ref="R132:R134"/>
    <mergeCell ref="A2:T2"/>
    <mergeCell ref="A3:T3"/>
    <mergeCell ref="A4:T4"/>
    <mergeCell ref="A5:T5"/>
    <mergeCell ref="A12:T13"/>
    <mergeCell ref="A10:E10"/>
    <mergeCell ref="A14:G14"/>
    <mergeCell ref="H14:L14"/>
    <mergeCell ref="M14:Q14"/>
    <mergeCell ref="S14:T14"/>
    <mergeCell ref="G17:R34"/>
    <mergeCell ref="C16:C34"/>
    <mergeCell ref="D16:D34"/>
    <mergeCell ref="G53:Q76"/>
    <mergeCell ref="H79:L79"/>
    <mergeCell ref="C149:C160"/>
    <mergeCell ref="D149:D160"/>
    <mergeCell ref="G149:Q160"/>
    <mergeCell ref="E117:E120"/>
    <mergeCell ref="E113:E116"/>
    <mergeCell ref="E109:E112"/>
    <mergeCell ref="A77:T78"/>
    <mergeCell ref="A79:G79"/>
    <mergeCell ref="C81:C99"/>
    <mergeCell ref="R135:R137"/>
    <mergeCell ref="R138:R140"/>
    <mergeCell ref="S79:T79"/>
    <mergeCell ref="F138:F140"/>
    <mergeCell ref="M79:Q79"/>
    <mergeCell ref="C35:C47"/>
    <mergeCell ref="D35:D47"/>
    <mergeCell ref="G36:R47"/>
    <mergeCell ref="F144:F146"/>
    <mergeCell ref="F135:F137"/>
    <mergeCell ref="F129:F131"/>
    <mergeCell ref="R141:R143"/>
    <mergeCell ref="R144:R146"/>
    <mergeCell ref="F113:F116"/>
    <mergeCell ref="A48:T49"/>
    <mergeCell ref="A50:G50"/>
    <mergeCell ref="H50:L50"/>
    <mergeCell ref="M50:Q50"/>
    <mergeCell ref="S50:T50"/>
    <mergeCell ref="D52:D76"/>
    <mergeCell ref="C52:C76"/>
    <mergeCell ref="G82:Q99"/>
    <mergeCell ref="C165:C189"/>
    <mergeCell ref="D165:D189"/>
    <mergeCell ref="G166:Q189"/>
    <mergeCell ref="A161:T162"/>
    <mergeCell ref="A163:G163"/>
    <mergeCell ref="H163:L163"/>
    <mergeCell ref="M163:Q163"/>
    <mergeCell ref="S163:T163"/>
    <mergeCell ref="E135:E137"/>
    <mergeCell ref="F141:F143"/>
    <mergeCell ref="E125:E128"/>
    <mergeCell ref="F117:F120"/>
    <mergeCell ref="E132:E134"/>
    <mergeCell ref="E129:E131"/>
    <mergeCell ref="R117:R120"/>
  </mergeCells>
  <dataValidations count="1">
    <dataValidation type="textLength" allowBlank="1" showInputMessage="1" showErrorMessage="1" sqref="C16 B52:C52 B35:C35 B104:C104 B148 B165:C165 B16:B22 B81:C81" xr:uid="{01A9707D-CF05-49E8-A292-AE509066EE49}">
      <formula1>1</formula1>
      <formula2>30</formula2>
    </dataValidation>
  </dataValidations>
  <printOptions horizontalCentered="1"/>
  <pageMargins left="0" right="0" top="0.5" bottom="0.25" header="0.5" footer="0.25"/>
  <pageSetup scale="45" fitToHeight="0" orientation="landscape" r:id="rId1"/>
  <headerFooter alignWithMargins="0">
    <oddFooter>&amp;LPricing Valid Thru 8/31/2024&amp;C&amp;P of &amp;N&amp;RAll Information is Subject to Change</oddFooter>
  </headerFooter>
  <rowBreaks count="4" manualBreakCount="4">
    <brk id="47" max="23" man="1"/>
    <brk id="76" max="23" man="1"/>
    <brk id="99" max="23" man="1"/>
    <brk id="146" max="2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Boxed Cards</vt:lpstr>
      <vt:lpstr>Apparel Boxes - White</vt:lpstr>
      <vt:lpstr>Tear Box Bows</vt:lpstr>
      <vt:lpstr>Open Stock Bows</vt:lpstr>
      <vt:lpstr>Display Ribbons</vt:lpstr>
      <vt:lpstr>Gift Bags</vt:lpstr>
      <vt:lpstr>Gift Bag Displays</vt:lpstr>
      <vt:lpstr>Gift Bag Sets</vt:lpstr>
      <vt:lpstr>Spinners</vt:lpstr>
      <vt:lpstr>Gift Card Holders</vt:lpstr>
      <vt:lpstr>Gift Tags</vt:lpstr>
      <vt:lpstr>Rigid Boxes</vt:lpstr>
      <vt:lpstr>Roll Wrap</vt:lpstr>
      <vt:lpstr>Giant Sacks</vt:lpstr>
      <vt:lpstr>Pull String Sacks</vt:lpstr>
      <vt:lpstr>Special Buy</vt:lpstr>
      <vt:lpstr>Stationery</vt:lpstr>
      <vt:lpstr>Tissue</vt:lpstr>
      <vt:lpstr>Displays &amp; OS</vt:lpstr>
      <vt:lpstr>Open Stock (Dom Only)</vt:lpstr>
      <vt:lpstr>Wall Calendar</vt:lpstr>
      <vt:lpstr>'Apparel Boxes - White'!Print_Area</vt:lpstr>
      <vt:lpstr>'Boxed Cards'!Print_Area</vt:lpstr>
      <vt:lpstr>'Display Ribbons'!Print_Area</vt:lpstr>
      <vt:lpstr>'Displays &amp; OS'!Print_Area</vt:lpstr>
      <vt:lpstr>'Giant Sacks'!Print_Area</vt:lpstr>
      <vt:lpstr>'Gift Bag Displays'!Print_Area</vt:lpstr>
      <vt:lpstr>'Gift Bag Sets'!Print_Area</vt:lpstr>
      <vt:lpstr>'Gift Bags'!Print_Area</vt:lpstr>
      <vt:lpstr>'Gift Card Holders'!Print_Area</vt:lpstr>
      <vt:lpstr>'Gift Tags'!Print_Area</vt:lpstr>
      <vt:lpstr>'Open Stock (Dom Only)'!Print_Area</vt:lpstr>
      <vt:lpstr>'Open Stock Bows'!Print_Area</vt:lpstr>
      <vt:lpstr>'Pull String Sacks'!Print_Area</vt:lpstr>
      <vt:lpstr>'Rigid Boxes'!Print_Area</vt:lpstr>
      <vt:lpstr>'Roll Wrap'!Print_Area</vt:lpstr>
      <vt:lpstr>'Special Buy'!Print_Area</vt:lpstr>
      <vt:lpstr>Spinners!Print_Area</vt:lpstr>
      <vt:lpstr>Stationery!Print_Area</vt:lpstr>
      <vt:lpstr>'Tear Box Bows'!Print_Area</vt:lpstr>
      <vt:lpstr>Tissue!Print_Area</vt:lpstr>
      <vt:lpstr>'Wall Calendar'!Print_Area</vt:lpstr>
      <vt:lpstr>'Apparel Boxes - White'!Print_Titles</vt:lpstr>
      <vt:lpstr>'Boxed Cards'!Print_Titles</vt:lpstr>
      <vt:lpstr>'Display Ribbons'!Print_Titles</vt:lpstr>
      <vt:lpstr>'Displays &amp; OS'!Print_Titles</vt:lpstr>
      <vt:lpstr>'Giant Sacks'!Print_Titles</vt:lpstr>
      <vt:lpstr>'Gift Bag Displays'!Print_Titles</vt:lpstr>
      <vt:lpstr>'Gift Bag Sets'!Print_Titles</vt:lpstr>
      <vt:lpstr>'Gift Bags'!Print_Titles</vt:lpstr>
      <vt:lpstr>'Gift Card Holders'!Print_Titles</vt:lpstr>
      <vt:lpstr>'Gift Tags'!Print_Titles</vt:lpstr>
      <vt:lpstr>'Open Stock (Dom Only)'!Print_Titles</vt:lpstr>
      <vt:lpstr>'Open Stock Bows'!Print_Titles</vt:lpstr>
      <vt:lpstr>'Pull String Sacks'!Print_Titles</vt:lpstr>
      <vt:lpstr>'Rigid Boxes'!Print_Titles</vt:lpstr>
      <vt:lpstr>'Roll Wrap'!Print_Titles</vt:lpstr>
      <vt:lpstr>'Special Buy'!Print_Titles</vt:lpstr>
      <vt:lpstr>Spinners!Print_Titles</vt:lpstr>
      <vt:lpstr>Stationery!Print_Titles</vt:lpstr>
      <vt:lpstr>'Tear Box Bows'!Print_Titles</vt:lpstr>
      <vt:lpstr>Tissue!Print_Titles</vt:lpstr>
      <vt:lpstr>'Wall Calendar'!Print_Titles</vt:lpstr>
    </vt:vector>
  </TitlesOfParts>
  <Company>New A.D.E.,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Aubrie Dvorchak</dc:creator>
  <cp:lastModifiedBy>Stephanie Sanabria</cp:lastModifiedBy>
  <cp:lastPrinted>2020-12-03T16:56:17Z</cp:lastPrinted>
  <dcterms:created xsi:type="dcterms:W3CDTF">2008-08-13T13:20:14Z</dcterms:created>
  <dcterms:modified xsi:type="dcterms:W3CDTF">2024-02-12T16:11:11Z</dcterms:modified>
</cp:coreProperties>
</file>