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fasu\PFA Corporate Dropbox\PFA Corporate Team Folder\Vendor Portal\2023 Vendor Programs\Paladone\"/>
    </mc:Choice>
  </mc:AlternateContent>
  <xr:revisionPtr revIDLastSave="0" documentId="8_{AAE7BE2C-CA9C-40D9-A709-6FF62AF57EF8}" xr6:coauthVersionLast="47" xr6:coauthVersionMax="47" xr10:uidLastSave="{00000000-0000-0000-0000-000000000000}"/>
  <bookViews>
    <workbookView xWindow="-108" yWindow="-108" windowWidth="23256" windowHeight="12576" xr2:uid="{4FAD6248-1BD9-4358-858D-17AB28B31E94}"/>
  </bookViews>
  <sheets>
    <sheet name="2023 Price Sheet" sheetId="1" r:id="rId1"/>
    <sheet name="Carryover" sheetId="2" r:id="rId2"/>
  </sheets>
  <definedNames>
    <definedName name="_xlnm._FilterDatabase" localSheetId="0" hidden="1">'2023 Price Sheet'!$A$1:$N$155</definedName>
    <definedName name="_xlnm._FilterDatabase" localSheetId="1" hidden="1">Carryover!$A$1:$J$94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4" i="2" l="1"/>
  <c r="B92" i="2"/>
  <c r="B91" i="2"/>
  <c r="B90" i="2"/>
  <c r="B89" i="2"/>
  <c r="B80" i="2"/>
  <c r="B78" i="2"/>
  <c r="B77" i="2"/>
  <c r="B74" i="2"/>
  <c r="B73" i="2"/>
  <c r="B71" i="2"/>
  <c r="B70" i="2"/>
  <c r="B68" i="2"/>
  <c r="B67" i="2"/>
  <c r="B66" i="2"/>
  <c r="B63" i="2"/>
  <c r="B62" i="2"/>
  <c r="B61" i="2"/>
  <c r="B59" i="2"/>
  <c r="B58" i="2"/>
  <c r="B57" i="2"/>
  <c r="B52" i="2"/>
  <c r="B48" i="2"/>
  <c r="B37" i="2"/>
  <c r="B17" i="2"/>
  <c r="B11" i="2"/>
  <c r="B10" i="2"/>
  <c r="B9" i="2"/>
  <c r="B6" i="2"/>
  <c r="B4" i="2"/>
  <c r="B3" i="2"/>
  <c r="B2" i="2"/>
</calcChain>
</file>

<file path=xl/sharedStrings.xml><?xml version="1.0" encoding="utf-8"?>
<sst xmlns="http://schemas.openxmlformats.org/spreadsheetml/2006/main" count="1497" uniqueCount="768">
  <si>
    <t>Item Code</t>
  </si>
  <si>
    <t>Barcode</t>
  </si>
  <si>
    <t>Category</t>
  </si>
  <si>
    <t>Product Description</t>
  </si>
  <si>
    <t>Inner Carton</t>
  </si>
  <si>
    <t>Master Carton</t>
  </si>
  <si>
    <t xml:space="preserve"> Wholesale </t>
  </si>
  <si>
    <t>MSRP</t>
  </si>
  <si>
    <t>NEW ITEMS</t>
  </si>
  <si>
    <t>PP11884BR</t>
  </si>
  <si>
    <t>5056577716849</t>
  </si>
  <si>
    <t>BARBIE</t>
  </si>
  <si>
    <t>Barbie Dreamhouse Light with Stickers</t>
  </si>
  <si>
    <t xml:space="preserve"> </t>
  </si>
  <si>
    <t>NEW</t>
  </si>
  <si>
    <t>PP11660BR</t>
  </si>
  <si>
    <t>5056577714098</t>
  </si>
  <si>
    <t>Barbie Doll Display Case Light</t>
  </si>
  <si>
    <t>PP11654BR</t>
  </si>
  <si>
    <t>5056577714036</t>
  </si>
  <si>
    <t>Barbie Gadget Decals</t>
  </si>
  <si>
    <t>PP11573BR</t>
  </si>
  <si>
    <t>5056577713220</t>
  </si>
  <si>
    <t>Barbie LED Neon Light</t>
  </si>
  <si>
    <t>PP11656BR</t>
  </si>
  <si>
    <t>5056577714050</t>
  </si>
  <si>
    <t>Barbie Water Bottle with Stickers</t>
  </si>
  <si>
    <t xml:space="preserve">  </t>
  </si>
  <si>
    <t>PP11428BDT</t>
  </si>
  <si>
    <t>5056577711776</t>
  </si>
  <si>
    <t>BRIDGERTON</t>
  </si>
  <si>
    <t>Lady Whistledown Letter Writing Set</t>
  </si>
  <si>
    <t>PP11727BDT</t>
  </si>
  <si>
    <t>5056577714760</t>
  </si>
  <si>
    <t>Desktop Decals</t>
  </si>
  <si>
    <t>PP11729BDT</t>
  </si>
  <si>
    <t>5056577714784</t>
  </si>
  <si>
    <t>Diary Notebook &amp; Pen Set</t>
  </si>
  <si>
    <t>PP11429BDT</t>
  </si>
  <si>
    <t>5056577711783</t>
  </si>
  <si>
    <t>Heat Change Mug</t>
  </si>
  <si>
    <t>PP11011CY</t>
  </si>
  <si>
    <t>5056577706628</t>
  </si>
  <si>
    <t>CRAYOLA</t>
  </si>
  <si>
    <t>Crayola Light Up Alarm Clock</t>
  </si>
  <si>
    <t>PP11012CY</t>
  </si>
  <si>
    <t>5056577706635</t>
  </si>
  <si>
    <t xml:space="preserve">Crayola Light  </t>
  </si>
  <si>
    <t>PP10464BMTX</t>
  </si>
  <si>
    <t>5055964797355</t>
  </si>
  <si>
    <t>DC Comics</t>
  </si>
  <si>
    <t>Batman Lamp</t>
  </si>
  <si>
    <t>PP4411BMTX</t>
  </si>
  <si>
    <t>5055964718213</t>
  </si>
  <si>
    <t>Batman Multi Tool</t>
  </si>
  <si>
    <t>PP8053BM</t>
  </si>
  <si>
    <t>5055964767891</t>
  </si>
  <si>
    <t>BATMAN BATARANG SHAPED MUG</t>
  </si>
  <si>
    <t>PP10193DE</t>
  </si>
  <si>
    <t>5055964793807</t>
  </si>
  <si>
    <t>DEMON SLAYER</t>
  </si>
  <si>
    <t>Demon Slayer Playing Cards</t>
  </si>
  <si>
    <t>PP10185DE</t>
  </si>
  <si>
    <t>5055964793722</t>
  </si>
  <si>
    <t>Demon Slayer 250pc Jigsaw</t>
  </si>
  <si>
    <t>PP10187DE</t>
  </si>
  <si>
    <t>5055964793746</t>
  </si>
  <si>
    <t>Demon Slayer Character Light</t>
  </si>
  <si>
    <t>PP11694DE</t>
  </si>
  <si>
    <t>5056577714432</t>
  </si>
  <si>
    <t>Demon Slayer Gadget Decals</t>
  </si>
  <si>
    <t>PP11525DE</t>
  </si>
  <si>
    <t>5056577712742</t>
  </si>
  <si>
    <t>Demon Slayer Shaped Mug</t>
  </si>
  <si>
    <t>PP10960LS</t>
  </si>
  <si>
    <t>5056577705256</t>
  </si>
  <si>
    <t>DISNEY CLASSICS</t>
  </si>
  <si>
    <t>Stitch Metal Water Bottle</t>
  </si>
  <si>
    <t>PP10506LS</t>
  </si>
  <si>
    <t>5055964797935</t>
  </si>
  <si>
    <t>Stitch Shaped Mug</t>
  </si>
  <si>
    <t>PP11128LS</t>
  </si>
  <si>
    <t>5056577708455</t>
  </si>
  <si>
    <t>Stitch Snow Globe</t>
  </si>
  <si>
    <t>PP11753WP</t>
  </si>
  <si>
    <t>5056577715057</t>
  </si>
  <si>
    <t>Winnie the Pooh Light</t>
  </si>
  <si>
    <t>PP11781WP</t>
  </si>
  <si>
    <t>5056577715491</t>
  </si>
  <si>
    <t>Winnie the Pooh Shaped Mug</t>
  </si>
  <si>
    <t>PP10056DSC</t>
  </si>
  <si>
    <t>5055964792428</t>
  </si>
  <si>
    <t xml:space="preserve">DISNEY  </t>
  </si>
  <si>
    <t>Mickey Shaped Mug</t>
  </si>
  <si>
    <t>PP3556DPV2</t>
  </si>
  <si>
    <t>5055964708566</t>
  </si>
  <si>
    <t>Beauty And The Beast Chip Mug V2</t>
  </si>
  <si>
    <t>5055964717544</t>
  </si>
  <si>
    <t>Beauty &amp; The Beast Rose Light</t>
  </si>
  <si>
    <t>PP6414ARC</t>
  </si>
  <si>
    <t>5055964739195</t>
  </si>
  <si>
    <t>Marie Light</t>
  </si>
  <si>
    <t>PP9652LS</t>
  </si>
  <si>
    <t>5055964787981</t>
  </si>
  <si>
    <t>Stitch Light</t>
  </si>
  <si>
    <t>PP10442LSTX</t>
  </si>
  <si>
    <t>5055964796921</t>
  </si>
  <si>
    <t>Lilo &amp; Stitch Lamp</t>
  </si>
  <si>
    <t>PP10443DPTX</t>
  </si>
  <si>
    <t>5055964796938</t>
  </si>
  <si>
    <t>Disney Princess Lamp</t>
  </si>
  <si>
    <t>PP11176EN</t>
  </si>
  <si>
    <t>5056577708936</t>
  </si>
  <si>
    <t>DISNEY ENCANTO</t>
  </si>
  <si>
    <t>Encanto Candle Light with Butterfly Remote</t>
  </si>
  <si>
    <t>PP10040</t>
  </si>
  <si>
    <t>5055964792268</t>
  </si>
  <si>
    <t>Emporium</t>
  </si>
  <si>
    <t>I Love Meetings New MUG</t>
  </si>
  <si>
    <t>PP6444FRV2</t>
  </si>
  <si>
    <t>5055964739676</t>
  </si>
  <si>
    <t>Friends</t>
  </si>
  <si>
    <t>Friends Trivia Quiz Second Edition</t>
  </si>
  <si>
    <t>5055964728083</t>
  </si>
  <si>
    <t>Friends Peephole Photo Frame</t>
  </si>
  <si>
    <t>PP5612FRTX</t>
  </si>
  <si>
    <t>5055964728243</t>
  </si>
  <si>
    <t>Central Perk Cappuccino Mug</t>
  </si>
  <si>
    <t>5055964737368</t>
  </si>
  <si>
    <t>CENTRAL PERK LIP BALM SET OF 3</t>
  </si>
  <si>
    <t>PP11226HP</t>
  </si>
  <si>
    <t>5056577709582</t>
  </si>
  <si>
    <t>HARRY POTTER</t>
  </si>
  <si>
    <t>Harry Potter Charms Cards Game</t>
  </si>
  <si>
    <t>PP11773HP</t>
  </si>
  <si>
    <t>5056577715347</t>
  </si>
  <si>
    <t>Harry Potter Icon Alarm Clock</t>
  </si>
  <si>
    <t>PP11541HP</t>
  </si>
  <si>
    <t>5056577712902</t>
  </si>
  <si>
    <t>Harry Potter Wand Chopsticks in Box</t>
  </si>
  <si>
    <t>PP11898HP</t>
  </si>
  <si>
    <t>5056577717006</t>
  </si>
  <si>
    <t>Harry Potter Bag Clips</t>
  </si>
  <si>
    <t>PP11186HP</t>
  </si>
  <si>
    <t>5056577709032</t>
  </si>
  <si>
    <t>Hogwarts Playing Cards in a Tin Black</t>
  </si>
  <si>
    <t>PP11895HP</t>
  </si>
  <si>
    <t>5056577716955</t>
  </si>
  <si>
    <t>Leaky Cauldron Glass &amp; Coaster Set</t>
  </si>
  <si>
    <t>PP11193HP</t>
  </si>
  <si>
    <t>5056577709100</t>
  </si>
  <si>
    <t>Obliviate Game</t>
  </si>
  <si>
    <t>PP11049HP</t>
  </si>
  <si>
    <t>Hogwart Cauldron Mug &amp; Spoon Set</t>
  </si>
  <si>
    <t>PP7014HPTX</t>
  </si>
  <si>
    <t>5055964746759</t>
  </si>
  <si>
    <t>Hogwarts Trivia Quiz</t>
  </si>
  <si>
    <t>PP9100HP</t>
  </si>
  <si>
    <t>5055964779535</t>
  </si>
  <si>
    <t>Harry Potter Chibi Dominoes CDU of 12</t>
  </si>
  <si>
    <t>5055964712563</t>
  </si>
  <si>
    <t>Harry Potter</t>
  </si>
  <si>
    <t>Golden Snitch Light</t>
  </si>
  <si>
    <t>PP4251HPV2TX</t>
  </si>
  <si>
    <t>5055964716592</t>
  </si>
  <si>
    <t>Harry Potter Gadget Decals</t>
  </si>
  <si>
    <t>PP9563HP</t>
  </si>
  <si>
    <t>5055964786830</t>
  </si>
  <si>
    <t>Candle Light w/ Wand</t>
  </si>
  <si>
    <t>PP4259HPV2TX</t>
  </si>
  <si>
    <t>5055964716677</t>
  </si>
  <si>
    <t>Harry Potter Color Change Glass</t>
  </si>
  <si>
    <t>5055964712617</t>
  </si>
  <si>
    <t>Free Dobby Mug &amp; Sock Set</t>
  </si>
  <si>
    <t>PP11207IT</t>
  </si>
  <si>
    <t>5056577709261</t>
  </si>
  <si>
    <t>Horror</t>
  </si>
  <si>
    <t>IT Pennywise Mask Light</t>
  </si>
  <si>
    <t>PP8252FTT</t>
  </si>
  <si>
    <t>5055964769888</t>
  </si>
  <si>
    <t>FRIDAY THE 13TH JASON MASK LIGHT</t>
  </si>
  <si>
    <t>PP11696DR</t>
  </si>
  <si>
    <t>5056577714456</t>
  </si>
  <si>
    <t>HOUSE OF THE DRAGON</t>
  </si>
  <si>
    <t>House of Dragon Metal Coasters</t>
  </si>
  <si>
    <t>PP11582DR</t>
  </si>
  <si>
    <t>5056577713312</t>
  </si>
  <si>
    <t>House Of The Dragon Colour Change Goblet</t>
  </si>
  <si>
    <t>PP8021DR</t>
  </si>
  <si>
    <t>5055964767563</t>
  </si>
  <si>
    <t>House Of The Dragon Egg Light</t>
  </si>
  <si>
    <t>PP11583DR</t>
  </si>
  <si>
    <t>5056577713329</t>
  </si>
  <si>
    <t>House of the Dragon Egg Shaped Mug</t>
  </si>
  <si>
    <t>PP11716HXH</t>
  </si>
  <si>
    <t>5056577714654</t>
  </si>
  <si>
    <t>HUNTER X HUNTER</t>
  </si>
  <si>
    <t>Hunter x Hunter 250pc Jigsaw</t>
  </si>
  <si>
    <t>PP11714HXH</t>
  </si>
  <si>
    <t>5056577714630</t>
  </si>
  <si>
    <t>Hunter x Hunter Gadget Decals</t>
  </si>
  <si>
    <t>PP11715HXH</t>
  </si>
  <si>
    <t>5056577714647</t>
  </si>
  <si>
    <t>Hunter x Hunter Playing Cards</t>
  </si>
  <si>
    <t>PP11712HXH</t>
  </si>
  <si>
    <t>5056577714616</t>
  </si>
  <si>
    <t>Hunter x Hunter Box Light</t>
  </si>
  <si>
    <t>PP11372MCF</t>
  </si>
  <si>
    <t>5056577711202</t>
  </si>
  <si>
    <t>MINECRAFT</t>
  </si>
  <si>
    <t>Minecraft Desktop Organizer</t>
  </si>
  <si>
    <t>PP11560MCF</t>
  </si>
  <si>
    <t>5056577713091</t>
  </si>
  <si>
    <t>Panda Desktop Tidy</t>
  </si>
  <si>
    <t>PP11396MCF</t>
  </si>
  <si>
    <t>5056577711455</t>
  </si>
  <si>
    <t>Minecraft Night Light</t>
  </si>
  <si>
    <t>PP11743MCF</t>
  </si>
  <si>
    <t>5056577714920</t>
  </si>
  <si>
    <t>Axolotl Light</t>
  </si>
  <si>
    <t>PP11393MCF</t>
  </si>
  <si>
    <t>5056577711424</t>
  </si>
  <si>
    <t>Minecraft Shaped Water Bottle</t>
  </si>
  <si>
    <t>PP9472MCF</t>
  </si>
  <si>
    <t>5055964785512</t>
  </si>
  <si>
    <t>Minecraft</t>
  </si>
  <si>
    <t>Minecraft Fox Light</t>
  </si>
  <si>
    <t>PP6595MCFV2TX</t>
  </si>
  <si>
    <t>5055964742294</t>
  </si>
  <si>
    <t>Creeper Light BDP USA</t>
  </si>
  <si>
    <t>NARUTO SHIPPUNDEN</t>
  </si>
  <si>
    <t>PP11965NAR</t>
  </si>
  <si>
    <t>5056577717730</t>
  </si>
  <si>
    <t>Naruto Box Light</t>
  </si>
  <si>
    <t>PP11701NAR</t>
  </si>
  <si>
    <t>5056577714500</t>
  </si>
  <si>
    <t>Naruto 250pc Jigsaw</t>
  </si>
  <si>
    <t>PP11705NAR</t>
  </si>
  <si>
    <t>5056577714548</t>
  </si>
  <si>
    <t>Naruto Gadget Decals</t>
  </si>
  <si>
    <t>PP11699NAR</t>
  </si>
  <si>
    <t>5056577714487</t>
  </si>
  <si>
    <t>Naruto Playing Cards</t>
  </si>
  <si>
    <t>PP12172NAR</t>
  </si>
  <si>
    <t>5056577719888</t>
  </si>
  <si>
    <t>Naruto Trivia Quiz</t>
  </si>
  <si>
    <t>PP12173NAR</t>
  </si>
  <si>
    <t>5056577719895</t>
  </si>
  <si>
    <t>Naruto Who Is It</t>
  </si>
  <si>
    <t>PP11182NBC</t>
  </si>
  <si>
    <t>5056577708998</t>
  </si>
  <si>
    <t>Nightmare Before Xmas</t>
  </si>
  <si>
    <t>Nightmare Before Xmas Color Change Glass</t>
  </si>
  <si>
    <t>PP11763NBC</t>
  </si>
  <si>
    <t>5056577715163</t>
  </si>
  <si>
    <t>Shaped Mug</t>
  </si>
  <si>
    <t>PP11192NBC</t>
  </si>
  <si>
    <t>5056577709094</t>
  </si>
  <si>
    <t>Wall Decals</t>
  </si>
  <si>
    <t>PP11190NBC</t>
  </si>
  <si>
    <t>5056577709070</t>
  </si>
  <si>
    <t>Countdown Alarm Clock</t>
  </si>
  <si>
    <t>PP11197NBC</t>
  </si>
  <si>
    <t>5056577709148</t>
  </si>
  <si>
    <t>PP8479NN</t>
  </si>
  <si>
    <t>5055964767150</t>
  </si>
  <si>
    <t>Nintendo</t>
  </si>
  <si>
    <t>NES Metal Water Bottle</t>
  </si>
  <si>
    <t>PP3931NNTX</t>
  </si>
  <si>
    <t>5055964712839</t>
  </si>
  <si>
    <t>NES Cartridge Coasters</t>
  </si>
  <si>
    <t>PP7097PMV2TX</t>
  </si>
  <si>
    <t>5055964752804</t>
  </si>
  <si>
    <t>PAC-MAN</t>
  </si>
  <si>
    <t>Pac Man Large Icon Light</t>
  </si>
  <si>
    <t>PP4336PMTX</t>
  </si>
  <si>
    <t>5055964717469</t>
  </si>
  <si>
    <t>Pac-Man Ghost Light</t>
  </si>
  <si>
    <t/>
  </si>
  <si>
    <t>PP11750PS</t>
  </si>
  <si>
    <t>5056577715002</t>
  </si>
  <si>
    <t>PLAYSTATION</t>
  </si>
  <si>
    <t>Playstation Cable Clips</t>
  </si>
  <si>
    <t>PP11522PS</t>
  </si>
  <si>
    <t>5056577712711</t>
  </si>
  <si>
    <t>Playstation Shaped Water Bottle</t>
  </si>
  <si>
    <t>PP11580PS</t>
  </si>
  <si>
    <t>5056577713299</t>
  </si>
  <si>
    <t>Playstation Phone Wallet and Stand</t>
  </si>
  <si>
    <t>PP10240PS</t>
  </si>
  <si>
    <t>5055964794699</t>
  </si>
  <si>
    <t>Playstation</t>
  </si>
  <si>
    <t>Playstation Logo Light</t>
  </si>
  <si>
    <t>PP4129PSTX</t>
  </si>
  <si>
    <t>5055964715335</t>
  </si>
  <si>
    <t>Playstation Controller Mug</t>
  </si>
  <si>
    <t>PP4140PSV2TX</t>
  </si>
  <si>
    <t>5055964715151</t>
  </si>
  <si>
    <t>Playstation Large Icons Light BDP</t>
  </si>
  <si>
    <t>PP11530SCR</t>
  </si>
  <si>
    <t>5056577712797</t>
  </si>
  <si>
    <t>SCRABBLE</t>
  </si>
  <si>
    <t>Scrabble Magnets EMEA</t>
  </si>
  <si>
    <t>5056577710632</t>
  </si>
  <si>
    <t>STAR WARS</t>
  </si>
  <si>
    <t>Lightsaber Uplighter</t>
  </si>
  <si>
    <t>5056577710601</t>
  </si>
  <si>
    <t>Star Wars Frame Light</t>
  </si>
  <si>
    <t>PP11319SW</t>
  </si>
  <si>
    <t>5056577710625</t>
  </si>
  <si>
    <t>Star Wars</t>
  </si>
  <si>
    <t xml:space="preserve"> Xwing Desk Light </t>
  </si>
  <si>
    <t>PP10063SW</t>
  </si>
  <si>
    <t>5055964792497</t>
  </si>
  <si>
    <t>Star Wars Picture This</t>
  </si>
  <si>
    <t>PP8939SW</t>
  </si>
  <si>
    <t>5055964777821</t>
  </si>
  <si>
    <t>Star Wars Say What you See</t>
  </si>
  <si>
    <t>PP9494SW</t>
  </si>
  <si>
    <t>5055964785864</t>
  </si>
  <si>
    <t>Darth Vader Light w/ Sound</t>
  </si>
  <si>
    <t>PP9744SW</t>
  </si>
  <si>
    <t>5055964789206</t>
  </si>
  <si>
    <t>Star Wars Water Bottle w/ Stickers</t>
  </si>
  <si>
    <t>5055964785857</t>
  </si>
  <si>
    <t>Darth Vader Crystal Holographic Light</t>
  </si>
  <si>
    <t>PP10203SW</t>
  </si>
  <si>
    <t>5055964794163</t>
  </si>
  <si>
    <t>Star Wars Flow Lamp</t>
  </si>
  <si>
    <t>PP10172ST</t>
  </si>
  <si>
    <t>5055964793593</t>
  </si>
  <si>
    <t>Stranger Things</t>
  </si>
  <si>
    <t>Stranger Things Arcade Colour Change Glass</t>
  </si>
  <si>
    <t>PP9784ST</t>
  </si>
  <si>
    <t>5055964789633</t>
  </si>
  <si>
    <t>Demogorgan Pen Pot</t>
  </si>
  <si>
    <t>PP9886ST</t>
  </si>
  <si>
    <t>5055964790660</t>
  </si>
  <si>
    <t>Stranger Things Colour Change Glass</t>
  </si>
  <si>
    <t>PP9938ST</t>
  </si>
  <si>
    <t>5055964791209</t>
  </si>
  <si>
    <t>Hellfire Club Demon Embossed Mug</t>
  </si>
  <si>
    <t>PP9948ST</t>
  </si>
  <si>
    <t>5055964791308</t>
  </si>
  <si>
    <t>VHS Logo Light</t>
  </si>
  <si>
    <t>PP9782ST</t>
  </si>
  <si>
    <t>5055964789619</t>
  </si>
  <si>
    <t>Stranger Things Magnets</t>
  </si>
  <si>
    <t>PP9826ST</t>
  </si>
  <si>
    <t>5055964790059</t>
  </si>
  <si>
    <t>Stranger Things Logo Light</t>
  </si>
  <si>
    <t>PP9883ST</t>
  </si>
  <si>
    <t>5055964790639</t>
  </si>
  <si>
    <t>Stranger Things Gadget Decals</t>
  </si>
  <si>
    <t>PP9884ST</t>
  </si>
  <si>
    <t>5055964790646</t>
  </si>
  <si>
    <t>Stranger Things Mug and Socks</t>
  </si>
  <si>
    <t>PP9939ST</t>
  </si>
  <si>
    <t>5055964791216</t>
  </si>
  <si>
    <t>Hellfire Metal Water Bottle</t>
  </si>
  <si>
    <t>Super Mario</t>
  </si>
  <si>
    <t>PP11595NN</t>
  </si>
  <si>
    <t>5056577713442</t>
  </si>
  <si>
    <t>Question Block Night Light</t>
  </si>
  <si>
    <t>PP11592NN</t>
  </si>
  <si>
    <t>5056577713411</t>
  </si>
  <si>
    <t>Super Mario Desktop Organizer</t>
  </si>
  <si>
    <t>PP10562NN</t>
  </si>
  <si>
    <t>5055964798956</t>
  </si>
  <si>
    <t>Super Mario Metal Coasters</t>
  </si>
  <si>
    <t>Super Mario Character Lamp</t>
  </si>
  <si>
    <t>PP8000NN</t>
  </si>
  <si>
    <t>5055964767358</t>
  </si>
  <si>
    <t>SUPER MARIO 250PC JIGSAW PUZZLE</t>
  </si>
  <si>
    <t>PP6348NNV3TX</t>
  </si>
  <si>
    <t>5055964738419</t>
  </si>
  <si>
    <t>Super Mario Piranha Plant Posable Lamp BDP</t>
  </si>
  <si>
    <t>PP8022NN</t>
  </si>
  <si>
    <t>5055964767570</t>
  </si>
  <si>
    <t>SUPER MARIO METAL WATER BOTTLE WITH STRAW</t>
  </si>
  <si>
    <t>PP9407NN</t>
  </si>
  <si>
    <t>5055964783631</t>
  </si>
  <si>
    <t>Super Mario Bros.</t>
  </si>
  <si>
    <t>Super Mario Icons Light</t>
  </si>
  <si>
    <t>PP2927NNTX</t>
  </si>
  <si>
    <t>5055964700980</t>
  </si>
  <si>
    <t xml:space="preserve">Super Mario Bros. </t>
  </si>
  <si>
    <t>Super Mario Bros. Heat Change Mug</t>
  </si>
  <si>
    <t>PP2931NNTX</t>
  </si>
  <si>
    <t>5055964701024</t>
  </si>
  <si>
    <t>Super Mario Bros. Magnets</t>
  </si>
  <si>
    <t>PP11706TL</t>
  </si>
  <si>
    <t>Ted Lasso</t>
  </si>
  <si>
    <t>Ted Lasso Trivia Quiz</t>
  </si>
  <si>
    <t>PP10515TL</t>
  </si>
  <si>
    <t>5055964798161</t>
  </si>
  <si>
    <t>Ted Lasso Believe Logo Light</t>
  </si>
  <si>
    <t>PP10516TL</t>
  </si>
  <si>
    <t>5055964798178</t>
  </si>
  <si>
    <t>Ted Lasso Believe Desk Mat</t>
  </si>
  <si>
    <t>PP10520TL</t>
  </si>
  <si>
    <t>5055964798215</t>
  </si>
  <si>
    <t>Ted Lasso Gadget Decals</t>
  </si>
  <si>
    <t>PP10554TL</t>
  </si>
  <si>
    <t>5055964798741</t>
  </si>
  <si>
    <t>Ted Lasso To Do List</t>
  </si>
  <si>
    <t>PP10569TL</t>
  </si>
  <si>
    <t>5055964799250</t>
  </si>
  <si>
    <t>Ted Lasso Metal Water Bottle</t>
  </si>
  <si>
    <t>PP10570TL</t>
  </si>
  <si>
    <t>5055964799267</t>
  </si>
  <si>
    <t>Ted Lasso Football Shaped Mug</t>
  </si>
  <si>
    <t>PP10518TL</t>
  </si>
  <si>
    <t>5055964798192</t>
  </si>
  <si>
    <t>Ted Lasso Football is Life Mug</t>
  </si>
  <si>
    <t>PP10519TL</t>
  </si>
  <si>
    <t>5055964798208</t>
  </si>
  <si>
    <t>Ted Lasso Whistle Keychain</t>
  </si>
  <si>
    <t>PP10643TL</t>
  </si>
  <si>
    <t>5056577700022</t>
  </si>
  <si>
    <t>Biscuits with the Boss  Mug</t>
  </si>
  <si>
    <t>PP10748TL</t>
  </si>
  <si>
    <t>5056577701234</t>
  </si>
  <si>
    <t>Ted Lasso Believe  Mug</t>
  </si>
  <si>
    <t>The Mandalorian</t>
  </si>
  <si>
    <t>PP8551MAN</t>
  </si>
  <si>
    <t>5055964772871</t>
  </si>
  <si>
    <t>The Mandalorian Trivia Quiz</t>
  </si>
  <si>
    <t>PP8548MAN</t>
  </si>
  <si>
    <t>5055964772840</t>
  </si>
  <si>
    <t>The Mandalorian Desktop Light</t>
  </si>
  <si>
    <t>PP7335MAN</t>
  </si>
  <si>
    <t>5055964757328</t>
  </si>
  <si>
    <t>The Child Desktop Light</t>
  </si>
  <si>
    <t>PP7661MAN</t>
  </si>
  <si>
    <t>5055964762513</t>
  </si>
  <si>
    <t>The Child Dominos - CDU of 12</t>
  </si>
  <si>
    <t>PP10613XB</t>
  </si>
  <si>
    <t>5055964799724</t>
  </si>
  <si>
    <t>XBOX</t>
  </si>
  <si>
    <t>Xbox Mug and Metal Coaster</t>
  </si>
  <si>
    <t>PP11524XB</t>
  </si>
  <si>
    <t>5056577712735</t>
  </si>
  <si>
    <t>Xbox Shaped Water Bottle</t>
  </si>
  <si>
    <t>PP11618XB</t>
  </si>
  <si>
    <t>5056577713671</t>
  </si>
  <si>
    <t>Xbox Phone Wallet and Stand</t>
  </si>
  <si>
    <t>PP8961XB</t>
  </si>
  <si>
    <t>5055964778040</t>
  </si>
  <si>
    <t>Xbox</t>
  </si>
  <si>
    <t>XBOX Green Icon Light</t>
  </si>
  <si>
    <t>PP8970XB</t>
  </si>
  <si>
    <t>5055964788674</t>
  </si>
  <si>
    <t>XBox</t>
  </si>
  <si>
    <t>XBOX Green Logo Light</t>
  </si>
  <si>
    <t>PP8972XB</t>
  </si>
  <si>
    <t>5055964788490</t>
  </si>
  <si>
    <t>XBOX Black Alarm Clock</t>
  </si>
  <si>
    <t>PP9608NN</t>
  </si>
  <si>
    <t>Animal Crossing</t>
  </si>
  <si>
    <t>Animal Crossing Desk Matt</t>
  </si>
  <si>
    <t>PP7721NNTX</t>
  </si>
  <si>
    <t>ANIMAL CROSSING HEAT CHANGE MUG</t>
  </si>
  <si>
    <t>PP8377NN</t>
  </si>
  <si>
    <t>ANIMAL CROSSING LOGO LIGHT</t>
  </si>
  <si>
    <t>PP9416NNTX</t>
  </si>
  <si>
    <t>5055964784133</t>
  </si>
  <si>
    <t>Tom Nook Lamp USA</t>
  </si>
  <si>
    <t>PP9708NN</t>
  </si>
  <si>
    <t>Animal Crossing Gadget Decals</t>
  </si>
  <si>
    <t xml:space="preserve">  Isabelle Pattern Lamp </t>
  </si>
  <si>
    <t>Animal Crossing Bell Bag Pen Pot</t>
  </si>
  <si>
    <t>PP9772TBM</t>
  </si>
  <si>
    <t>Batman</t>
  </si>
  <si>
    <t>The Batman Heat Change Mug</t>
  </si>
  <si>
    <t>PP9774TBM</t>
  </si>
  <si>
    <t>The Batman Logo Light</t>
  </si>
  <si>
    <t>Disney</t>
  </si>
  <si>
    <t>Dumbo Light</t>
  </si>
  <si>
    <t>PP8289DD</t>
  </si>
  <si>
    <t>Dungeons &amp; Dragons</t>
  </si>
  <si>
    <t>DUNGEONS AND DRAGONS 750PC JIGSAW</t>
  </si>
  <si>
    <t>PP8250DD</t>
  </si>
  <si>
    <t>D&amp;D D12 COLOR CHANGE DICE</t>
  </si>
  <si>
    <t>PP7493EL</t>
  </si>
  <si>
    <t>Elf</t>
  </si>
  <si>
    <t>Elf Trivia Quiz</t>
  </si>
  <si>
    <t>PP5016V3TX</t>
  </si>
  <si>
    <t>Game Over Light</t>
  </si>
  <si>
    <t>PP8196CG</t>
  </si>
  <si>
    <t>Family Games</t>
  </si>
  <si>
    <t>UP FOR DEBATE</t>
  </si>
  <si>
    <t>PP9634FR</t>
  </si>
  <si>
    <t>Friends Frame Pen Pot</t>
  </si>
  <si>
    <t>Friends Frame Shaped Mug</t>
  </si>
  <si>
    <t>PP7526FRV3TX</t>
  </si>
  <si>
    <t>Friends Jigsaw 1000pcs Seasons</t>
  </si>
  <si>
    <t>Friends SLIM to do List</t>
  </si>
  <si>
    <t>Friends Magnets</t>
  </si>
  <si>
    <t xml:space="preserve">Friends Gadget Decals </t>
  </si>
  <si>
    <t>Central Perk Cookie Jar</t>
  </si>
  <si>
    <t>PP8827FR</t>
  </si>
  <si>
    <t>Friends Desk Mat</t>
  </si>
  <si>
    <t>Central Perk Trivia Coasters</t>
  </si>
  <si>
    <t>PP6461FRV2TX</t>
  </si>
  <si>
    <t>Central Perk Neon Light</t>
  </si>
  <si>
    <t>PP6902FRV2TX</t>
  </si>
  <si>
    <t>Central Perk Coffee Cup Stress Ball</t>
  </si>
  <si>
    <t>FRIENDS MUG &amp; APRON SET V2</t>
  </si>
  <si>
    <t>PP8565FR</t>
  </si>
  <si>
    <t>CENTRAL PERK CUP LIGHT</t>
  </si>
  <si>
    <t>PP8740FR</t>
  </si>
  <si>
    <t>FRIENDS LOGO LIGHT</t>
  </si>
  <si>
    <t>PP9158FR</t>
  </si>
  <si>
    <t>Friends Sock Advent Calendar 2021</t>
  </si>
  <si>
    <t>Friends Beauty</t>
  </si>
  <si>
    <t>You Are My Lobster Bath Fizzers</t>
  </si>
  <si>
    <t>Friends Door Lip Balm Trio</t>
  </si>
  <si>
    <t>PP8645CON</t>
  </si>
  <si>
    <t>Hasbro</t>
  </si>
  <si>
    <t>CONNECT 4 FRIDGE MAGNETS</t>
  </si>
  <si>
    <t>PP8395FTT</t>
  </si>
  <si>
    <t>FRIDAY THE 13TH COLD CHANGE DECAL GLASS</t>
  </si>
  <si>
    <t>PP8080MCF</t>
  </si>
  <si>
    <t>5055964768164</t>
  </si>
  <si>
    <t>Minecraft TNT Light with Sound</t>
  </si>
  <si>
    <t>PP7995MCF</t>
  </si>
  <si>
    <t>Metal Water Bottle</t>
  </si>
  <si>
    <t>PP6586MCFTX</t>
  </si>
  <si>
    <t>Minecraft Wall Decals USA</t>
  </si>
  <si>
    <t>PP6596MCFTX</t>
  </si>
  <si>
    <t>Minecraft Block Building Light BDP</t>
  </si>
  <si>
    <t>PP9119MCF</t>
  </si>
  <si>
    <t>5055964779726</t>
  </si>
  <si>
    <t>Minecraft Steve Icon Lamp</t>
  </si>
  <si>
    <t>PP9299MCF</t>
  </si>
  <si>
    <t>5055964781682</t>
  </si>
  <si>
    <t>Minecraft Build a Level Light</t>
  </si>
  <si>
    <t xml:space="preserve">  Minecraft Bee Lamp</t>
  </si>
  <si>
    <t xml:space="preserve">  Minecraft Fox Lamp </t>
  </si>
  <si>
    <t>PP9413MCFTX</t>
  </si>
  <si>
    <t>Minecraft Creeper Lamp</t>
  </si>
  <si>
    <t>TARG7940NNTX</t>
  </si>
  <si>
    <t>Isabelle Lamp</t>
  </si>
  <si>
    <t>PP5098NNTX</t>
  </si>
  <si>
    <t>5055964725860</t>
  </si>
  <si>
    <t>NES controller shaped mug USA</t>
  </si>
  <si>
    <t>PP6635NNTX</t>
  </si>
  <si>
    <t xml:space="preserve">  Hyrule Crest Mug</t>
  </si>
  <si>
    <t>PP8823PM</t>
  </si>
  <si>
    <t>Pac-Man Desk Mat</t>
  </si>
  <si>
    <t>PP8604</t>
  </si>
  <si>
    <t>Paladone Beauty</t>
  </si>
  <si>
    <t>Space Rocket Bath Bomb</t>
  </si>
  <si>
    <t>PP4134PSTX</t>
  </si>
  <si>
    <t>5055964715380</t>
  </si>
  <si>
    <t>Playstation Metal Coasters USA</t>
  </si>
  <si>
    <t>PP8942PS</t>
  </si>
  <si>
    <t>5055964777852</t>
  </si>
  <si>
    <t>Playstation Controller Acrylic Light</t>
  </si>
  <si>
    <t>PP8964PS</t>
  </si>
  <si>
    <t>Playstation Heritage Desk Mat</t>
  </si>
  <si>
    <t>PP7918PS</t>
  </si>
  <si>
    <t>PLAYSTATION ICONS LIGHT PS5</t>
  </si>
  <si>
    <t>PP7921PS</t>
  </si>
  <si>
    <t>PLAYSTATION GLASS PS5</t>
  </si>
  <si>
    <t>PP4137PSTX</t>
  </si>
  <si>
    <t>5055964715410</t>
  </si>
  <si>
    <t>Playstation Playing Cards USA</t>
  </si>
  <si>
    <t>Playstation Icon Light w/ Try Me</t>
  </si>
  <si>
    <t>PP10318SNF</t>
  </si>
  <si>
    <t>Seinfeld</t>
  </si>
  <si>
    <t>Seinfeld Soup Mug &amp; Spoon</t>
  </si>
  <si>
    <t>PP10319SNF</t>
  </si>
  <si>
    <t>Seinfeld Glass Stein</t>
  </si>
  <si>
    <t>PP10324SNF</t>
  </si>
  <si>
    <t>Seinfeld Shaped Frame Mug</t>
  </si>
  <si>
    <t>PP10325SNF</t>
  </si>
  <si>
    <t>Seinfeld Playing Cards</t>
  </si>
  <si>
    <t>PP10367SNF</t>
  </si>
  <si>
    <t>Seinfeld Magnets</t>
  </si>
  <si>
    <t>PP10368SNF</t>
  </si>
  <si>
    <t>Seinfeld To Do List</t>
  </si>
  <si>
    <t>PP10369SNF</t>
  </si>
  <si>
    <t>Seinfeld Gadget Decals</t>
  </si>
  <si>
    <t>PP10374SNF</t>
  </si>
  <si>
    <t>Serenity Now Notebook</t>
  </si>
  <si>
    <t>PP10560SNF</t>
  </si>
  <si>
    <t>Seinfeld Silhoutte Desk Mat</t>
  </si>
  <si>
    <t>PP10322SNF</t>
  </si>
  <si>
    <t>Seinfeld Icon Mug</t>
  </si>
  <si>
    <t>PP10320SNF</t>
  </si>
  <si>
    <t>Seinfeld Assman Key Chain</t>
  </si>
  <si>
    <t>PP10375STC</t>
  </si>
  <si>
    <t>Sex &amp; the City</t>
  </si>
  <si>
    <t>Sex &amp; The City Magnets</t>
  </si>
  <si>
    <t>PP8024SW</t>
  </si>
  <si>
    <t>Star Wars Logo Light</t>
  </si>
  <si>
    <t>PP9318NN</t>
  </si>
  <si>
    <t>Super Mario Icon Lamp</t>
  </si>
  <si>
    <t>PP8023NN</t>
  </si>
  <si>
    <t>Super Mario Acrylic Light</t>
  </si>
  <si>
    <t>PP8051NN</t>
  </si>
  <si>
    <t>SUPER MARIO FACTOID COASTERS</t>
  </si>
  <si>
    <t>PP8332NN</t>
  </si>
  <si>
    <t>Super Mario Pipe Pen Pot</t>
  </si>
  <si>
    <t>PP8769NN</t>
  </si>
  <si>
    <t>Super Mario Level Shape Mug</t>
  </si>
  <si>
    <t>PP9484NN</t>
  </si>
  <si>
    <t>5055964785741</t>
  </si>
  <si>
    <t>Super Mushroom Box Light</t>
  </si>
  <si>
    <t>5055964730536</t>
  </si>
  <si>
    <t>Question Block Lamp V2 USA</t>
  </si>
  <si>
    <t>PP8824HP</t>
  </si>
  <si>
    <t>Wizarding World</t>
  </si>
  <si>
    <t>Hogwarts Crest Desk Mat</t>
  </si>
  <si>
    <t>PP9118HP</t>
  </si>
  <si>
    <t>Hogwarts Glass Cookie Jar</t>
  </si>
  <si>
    <t>PP8773HP</t>
  </si>
  <si>
    <t>HARRY POTTER EXPRESS LOGO LIGHT</t>
  </si>
  <si>
    <t>PP9642HP</t>
  </si>
  <si>
    <t>Harry Potter Bingo</t>
  </si>
  <si>
    <t>PP9013HP</t>
  </si>
  <si>
    <t>Harry Potter Advent Calendar 2021</t>
  </si>
  <si>
    <t>PP6126HPTX</t>
  </si>
  <si>
    <t>Hogwarts Goblet Mug</t>
  </si>
  <si>
    <t>PP9641HP</t>
  </si>
  <si>
    <t>5055964787868</t>
  </si>
  <si>
    <t>Hogwarts Crest Light with Wand Control</t>
  </si>
  <si>
    <t>PP5686XBV2TX</t>
  </si>
  <si>
    <t>5055964729004</t>
  </si>
  <si>
    <t>Xbox Logo Light V2 USA</t>
  </si>
  <si>
    <t>PP7501XB</t>
  </si>
  <si>
    <t>XBOX ACHIEVEMENT LIGHT</t>
  </si>
  <si>
    <t>PP7898XB</t>
  </si>
  <si>
    <t>5055964766177</t>
  </si>
  <si>
    <t>XBOX Alarm Clock</t>
  </si>
  <si>
    <t>PP6814XBV2TX</t>
  </si>
  <si>
    <t>5055964744670</t>
  </si>
  <si>
    <t>Xbox Icons Light V2 USA</t>
  </si>
  <si>
    <t>PP9603XB</t>
  </si>
  <si>
    <t>5055964787233</t>
  </si>
  <si>
    <t>XBOX Colour Change Water Bottle</t>
  </si>
  <si>
    <t>PP10107</t>
  </si>
  <si>
    <t>Well Being</t>
  </si>
  <si>
    <t>Well Being Plantifulness Cards</t>
  </si>
  <si>
    <t>PP10108</t>
  </si>
  <si>
    <t>Well Being Digital Detox Cards</t>
  </si>
  <si>
    <t>PP10109</t>
  </si>
  <si>
    <t>Well Being Yoga Poses Cards</t>
  </si>
  <si>
    <t>PP10223</t>
  </si>
  <si>
    <t>Well Being Desk Mat</t>
  </si>
  <si>
    <t>PP10465</t>
  </si>
  <si>
    <t>Well Being Monthly View Flip Desk Calendar</t>
  </si>
  <si>
    <t>PP9983</t>
  </si>
  <si>
    <t>Well Being Affirmation Pencils &amp; Notepad</t>
  </si>
  <si>
    <t>PP11308GT</t>
  </si>
  <si>
    <t>5056577710519</t>
  </si>
  <si>
    <t>GARDIANS OF THE GALAXY</t>
  </si>
  <si>
    <t>GOTG Gadget Decals</t>
  </si>
  <si>
    <t>PP11305GT</t>
  </si>
  <si>
    <t>5056577710472</t>
  </si>
  <si>
    <t>Groot Alarm Clock</t>
  </si>
  <si>
    <t>PP11309GT</t>
  </si>
  <si>
    <t>5056577710526</t>
  </si>
  <si>
    <t>Groot Smartphone Holder</t>
  </si>
  <si>
    <t>PP11323GT</t>
  </si>
  <si>
    <t>5056577710663</t>
  </si>
  <si>
    <t>Groot Heat Change Mug</t>
  </si>
  <si>
    <t>PP11326GT</t>
  </si>
  <si>
    <t>5056577710694</t>
  </si>
  <si>
    <t>Starlord Shaped Mug</t>
  </si>
  <si>
    <t>PP9524GT</t>
  </si>
  <si>
    <t>5055964786168</t>
  </si>
  <si>
    <t>GUARDIANS OF THE GAL</t>
  </si>
  <si>
    <t>Groot Light with Sound HOME</t>
  </si>
  <si>
    <t>PP9521GT</t>
  </si>
  <si>
    <t>5055964786137</t>
  </si>
  <si>
    <t>Groot Pen Plant Pot HOME</t>
  </si>
  <si>
    <t>PP11590MA</t>
  </si>
  <si>
    <t>5056577713398</t>
  </si>
  <si>
    <t>MARVEL AVENGERS</t>
  </si>
  <si>
    <t>Stark Industries Mug and Coaster</t>
  </si>
  <si>
    <t>PP11312MSIS</t>
  </si>
  <si>
    <t>5056577710557</t>
  </si>
  <si>
    <t>Iron Man Helmet Light</t>
  </si>
  <si>
    <t>PP11321MA</t>
  </si>
  <si>
    <t>5056577710649</t>
  </si>
  <si>
    <t>Iron Man Shaped Mug</t>
  </si>
  <si>
    <t>PP11357SPM</t>
  </si>
  <si>
    <t>5056577711042</t>
  </si>
  <si>
    <t>MARVEL SPIDERMAN</t>
  </si>
  <si>
    <t>Spiderman Mask Light</t>
  </si>
  <si>
    <t>5056577714388</t>
  </si>
  <si>
    <t>Spiderman Shaped Mug</t>
  </si>
  <si>
    <t>DESK LIGHT</t>
  </si>
  <si>
    <t>GADGET DECALS</t>
  </si>
  <si>
    <t>WATER BOTTLE</t>
  </si>
  <si>
    <t>NOTEBOOKS</t>
  </si>
  <si>
    <t>MUGS</t>
  </si>
  <si>
    <t>ALARM CLOCKS</t>
  </si>
  <si>
    <t>MULTITOOL</t>
  </si>
  <si>
    <t>GAMES</t>
  </si>
  <si>
    <t>JIGSAWS AND PUZZLES</t>
  </si>
  <si>
    <t>SNOW GLOBES</t>
  </si>
  <si>
    <t>PHOTO FRAMES</t>
  </si>
  <si>
    <t>SKIN CARE</t>
  </si>
  <si>
    <t>UTENSILS</t>
  </si>
  <si>
    <t>GLASSWARE</t>
  </si>
  <si>
    <t>MUG AND SOCKS SET</t>
  </si>
  <si>
    <t>COASTERS</t>
  </si>
  <si>
    <t>SMARTPHONE ACCESSORY</t>
  </si>
  <si>
    <t>FRIDGE MAGNETS</t>
  </si>
  <si>
    <t>DESK ACCESSORIES</t>
  </si>
  <si>
    <t>MEMO PADS</t>
  </si>
  <si>
    <t>KEYRINGS</t>
  </si>
  <si>
    <t>MUG AND COASTER SET</t>
  </si>
  <si>
    <t>LIGHTING</t>
  </si>
  <si>
    <t>STATIONERY</t>
  </si>
  <si>
    <t>DRINKWARE</t>
  </si>
  <si>
    <t>CLOCKS AND WATCHES</t>
  </si>
  <si>
    <t>ACCESSORIES</t>
  </si>
  <si>
    <t>TOYS AND GAMES</t>
  </si>
  <si>
    <t>HOME</t>
  </si>
  <si>
    <t>BEAUTY AND COSMETICS</t>
  </si>
  <si>
    <t>KITCHEN</t>
  </si>
  <si>
    <t>GIFT SETS</t>
  </si>
  <si>
    <t>HOME TECH</t>
  </si>
  <si>
    <t>Product Category</t>
  </si>
  <si>
    <t>Product Group</t>
  </si>
  <si>
    <t>ETA</t>
  </si>
  <si>
    <t>June</t>
  </si>
  <si>
    <t>August</t>
  </si>
  <si>
    <t>April</t>
  </si>
  <si>
    <t>July</t>
  </si>
  <si>
    <t>March</t>
  </si>
  <si>
    <t xml:space="preserve">July </t>
  </si>
  <si>
    <t>Nightmare Before Christmas Mask Light</t>
  </si>
  <si>
    <t>PP5702DUMTX</t>
  </si>
  <si>
    <t>PP6548FRV2</t>
  </si>
  <si>
    <t>PP6162FRV3</t>
  </si>
  <si>
    <t>PP6163FRV2</t>
  </si>
  <si>
    <t>PP6741FRV2</t>
  </si>
  <si>
    <t>PP6447FRV2</t>
  </si>
  <si>
    <t>PP5713FRTJX</t>
  </si>
  <si>
    <t>PP8200FRV2</t>
  </si>
  <si>
    <t>PP6864FRV2C</t>
  </si>
  <si>
    <t>PP7063FRV2</t>
  </si>
  <si>
    <t>TARG7942MCFTX</t>
  </si>
  <si>
    <t>TARG9414MCFTX</t>
  </si>
  <si>
    <t>TARG7436PSTX</t>
  </si>
  <si>
    <t>TARG9421NNTX</t>
  </si>
  <si>
    <t>PP6308FRV2</t>
  </si>
  <si>
    <t>PP4344DPV3</t>
  </si>
  <si>
    <t>PP5596FRV2</t>
  </si>
  <si>
    <t>PP3911HPV3</t>
  </si>
  <si>
    <t>PP3906HPV5</t>
  </si>
  <si>
    <t>PP9493SWTX</t>
  </si>
  <si>
    <t>PP11320SWTX</t>
  </si>
  <si>
    <t>PP11317SWTX</t>
  </si>
  <si>
    <t>PP10690NNTX</t>
  </si>
  <si>
    <t>PP5811NNTX</t>
  </si>
  <si>
    <t>PP11689MC</t>
  </si>
  <si>
    <t>TARG8363NN</t>
  </si>
  <si>
    <t>Qty Free to Allocate</t>
  </si>
  <si>
    <t>Qty Free Due In</t>
  </si>
  <si>
    <t>PP12344NAR</t>
  </si>
  <si>
    <t>Naruto Logo 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</si>
</sst>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Source Sans Pro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2" fillId="2" borderId="1" xfId="2" applyFont="1" applyFill="1" applyBorder="1" applyAlignment="1">
      <alignment horizontal="center" vertical="center"/>
    </xf>
    <xf numFmtId="1" fontId="2" fillId="2" borderId="2" xfId="2" applyNumberFormat="1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/>
    </xf>
    <xf numFmtId="0" fontId="2" fillId="2" borderId="2" xfId="2" applyFont="1" applyFill="1" applyBorder="1" applyAlignment="1">
      <alignment horizontal="center" vertical="center" wrapText="1"/>
    </xf>
    <xf numFmtId="164" fontId="2" fillId="2" borderId="2" xfId="2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3" fontId="3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0" fillId="0" borderId="4" xfId="2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5" fillId="0" borderId="4" xfId="2" applyNumberFormat="1" applyFont="1" applyBorder="1" applyAlignment="1">
      <alignment horizontal="center" vertical="center"/>
    </xf>
    <xf numFmtId="0" fontId="1" fillId="0" borderId="4" xfId="2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0" fillId="0" borderId="4" xfId="1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4" fontId="2" fillId="2" borderId="8" xfId="2" applyNumberFormat="1" applyFont="1" applyFill="1" applyBorder="1" applyAlignment="1">
      <alignment horizontal="center" vertical="center" wrapText="1"/>
    </xf>
    <xf numFmtId="164" fontId="2" fillId="2" borderId="4" xfId="2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" fontId="3" fillId="0" borderId="4" xfId="0" applyNumberFormat="1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4" xfId="0" applyNumberFormat="1" applyBorder="1" applyAlignment="1">
      <alignment horizontal="left"/>
    </xf>
    <xf numFmtId="49" fontId="3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left" vertical="center"/>
    </xf>
    <xf numFmtId="1" fontId="9" fillId="0" borderId="4" xfId="0" applyNumberFormat="1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" fontId="4" fillId="0" borderId="4" xfId="2" applyNumberFormat="1" applyFont="1" applyBorder="1" applyAlignment="1">
      <alignment horizontal="left" vertical="center"/>
    </xf>
    <xf numFmtId="164" fontId="4" fillId="0" borderId="4" xfId="2" applyNumberFormat="1" applyFont="1" applyBorder="1" applyAlignment="1">
      <alignment horizontal="center" vertical="center"/>
    </xf>
    <xf numFmtId="0" fontId="0" fillId="0" borderId="3" xfId="2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1" fontId="1" fillId="0" borderId="4" xfId="0" applyNumberFormat="1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5" fillId="0" borderId="3" xfId="2" applyFont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2 3" xfId="2" xr:uid="{1128DC1D-74FD-49FA-9BBD-6E23E1768F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F9B49-AE14-4F87-BF5C-2517D12E00DE}">
  <dimension ref="A1:N155"/>
  <sheetViews>
    <sheetView tabSelected="1" zoomScale="84" zoomScaleNormal="84" workbookViewId="0"/>
  </sheetViews>
  <sheetFormatPr defaultColWidth="8.88671875" defaultRowHeight="14.4" x14ac:dyDescent="0.3"/>
  <cols>
    <col min="1" max="1" width="14.6640625" style="23" customWidth="1"/>
    <col min="2" max="2" width="15.6640625" style="23" customWidth="1"/>
    <col min="3" max="3" width="29.109375" style="11" customWidth="1"/>
    <col min="4" max="4" width="45" style="11" customWidth="1"/>
    <col min="5" max="5" width="10" style="11" customWidth="1"/>
    <col min="6" max="6" width="12.44140625" style="11" customWidth="1"/>
    <col min="7" max="7" width="14" style="11" customWidth="1"/>
    <col min="8" max="8" width="12.109375" customWidth="1"/>
    <col min="9" max="9" width="10" customWidth="1"/>
    <col min="10" max="10" width="9"/>
    <col min="11" max="11" width="24.33203125" style="11" customWidth="1"/>
    <col min="12" max="12" width="24" style="11" customWidth="1"/>
    <col min="13" max="14" width="16" style="11" customWidth="1"/>
  </cols>
  <sheetData>
    <row r="1" spans="1:14" ht="31.2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31" t="s">
        <v>8</v>
      </c>
      <c r="J1" s="34" t="s">
        <v>730</v>
      </c>
      <c r="K1" s="32" t="s">
        <v>728</v>
      </c>
      <c r="L1" s="33" t="s">
        <v>729</v>
      </c>
      <c r="M1" s="4" t="s">
        <v>764</v>
      </c>
      <c r="N1" s="4" t="s">
        <v>765</v>
      </c>
    </row>
    <row r="2" spans="1:14" s="11" customFormat="1" x14ac:dyDescent="0.3">
      <c r="A2" s="6" t="s">
        <v>52</v>
      </c>
      <c r="B2" s="7" t="s">
        <v>53</v>
      </c>
      <c r="C2" s="13" t="s">
        <v>50</v>
      </c>
      <c r="D2" s="14" t="s">
        <v>54</v>
      </c>
      <c r="E2" s="8">
        <v>12</v>
      </c>
      <c r="F2" s="8">
        <v>48</v>
      </c>
      <c r="G2" s="9">
        <v>5</v>
      </c>
      <c r="H2" s="9">
        <v>9.99</v>
      </c>
      <c r="I2" s="15"/>
      <c r="J2" s="14"/>
      <c r="K2" s="8" t="s">
        <v>721</v>
      </c>
      <c r="L2" s="8" t="s">
        <v>701</v>
      </c>
      <c r="M2" s="8">
        <v>1870</v>
      </c>
      <c r="N2" s="8">
        <v>0</v>
      </c>
    </row>
    <row r="3" spans="1:14" x14ac:dyDescent="0.3">
      <c r="A3" s="6" t="s">
        <v>415</v>
      </c>
      <c r="B3" s="7" t="s">
        <v>416</v>
      </c>
      <c r="C3" s="36" t="s">
        <v>392</v>
      </c>
      <c r="D3" s="26" t="s">
        <v>417</v>
      </c>
      <c r="E3" s="8">
        <v>12</v>
      </c>
      <c r="F3" s="8">
        <v>48</v>
      </c>
      <c r="G3" s="9">
        <v>4.5</v>
      </c>
      <c r="H3" s="9">
        <v>8.99</v>
      </c>
      <c r="I3" s="21" t="s">
        <v>27</v>
      </c>
      <c r="J3" s="35"/>
      <c r="K3" s="8" t="s">
        <v>721</v>
      </c>
      <c r="L3" s="8" t="s">
        <v>715</v>
      </c>
      <c r="M3" s="8">
        <v>42</v>
      </c>
      <c r="N3" s="8">
        <v>0</v>
      </c>
    </row>
    <row r="4" spans="1:14" s="11" customFormat="1" x14ac:dyDescent="0.3">
      <c r="A4" s="6" t="s">
        <v>752</v>
      </c>
      <c r="B4" s="7" t="s">
        <v>128</v>
      </c>
      <c r="C4" s="13" t="s">
        <v>121</v>
      </c>
      <c r="D4" s="22" t="s">
        <v>129</v>
      </c>
      <c r="E4" s="8">
        <v>12</v>
      </c>
      <c r="F4" s="8">
        <v>96</v>
      </c>
      <c r="G4" s="9">
        <v>6</v>
      </c>
      <c r="H4" s="9">
        <v>11.99</v>
      </c>
      <c r="I4" s="16"/>
      <c r="J4" s="25"/>
      <c r="K4" s="8" t="s">
        <v>724</v>
      </c>
      <c r="L4" s="8" t="s">
        <v>706</v>
      </c>
      <c r="M4" s="8">
        <v>1408</v>
      </c>
      <c r="N4" s="8">
        <v>0</v>
      </c>
    </row>
    <row r="5" spans="1:14" s="11" customFormat="1" x14ac:dyDescent="0.3">
      <c r="A5" s="6" t="s">
        <v>41</v>
      </c>
      <c r="B5" s="7" t="s">
        <v>42</v>
      </c>
      <c r="C5" s="12" t="s">
        <v>43</v>
      </c>
      <c r="D5" s="8" t="s">
        <v>44</v>
      </c>
      <c r="E5" s="8">
        <v>6</v>
      </c>
      <c r="F5" s="8">
        <v>12</v>
      </c>
      <c r="G5" s="9">
        <v>12.5</v>
      </c>
      <c r="H5" s="9">
        <v>24.99</v>
      </c>
      <c r="I5" s="10" t="s">
        <v>14</v>
      </c>
      <c r="J5" s="25" t="s">
        <v>731</v>
      </c>
      <c r="K5" s="8" t="s">
        <v>720</v>
      </c>
      <c r="L5" s="8" t="s">
        <v>700</v>
      </c>
      <c r="M5" s="8">
        <v>0</v>
      </c>
      <c r="N5" s="8">
        <v>1158</v>
      </c>
    </row>
    <row r="6" spans="1:14" s="11" customFormat="1" x14ac:dyDescent="0.3">
      <c r="A6" s="6" t="s">
        <v>134</v>
      </c>
      <c r="B6" s="7" t="s">
        <v>135</v>
      </c>
      <c r="C6" s="12" t="s">
        <v>132</v>
      </c>
      <c r="D6" s="8" t="s">
        <v>136</v>
      </c>
      <c r="E6" s="8">
        <v>6</v>
      </c>
      <c r="F6" s="8">
        <v>12</v>
      </c>
      <c r="G6" s="9">
        <v>16</v>
      </c>
      <c r="H6" s="9">
        <v>31.99</v>
      </c>
      <c r="I6" s="16" t="s">
        <v>14</v>
      </c>
      <c r="J6" s="25" t="s">
        <v>731</v>
      </c>
      <c r="K6" s="8" t="s">
        <v>720</v>
      </c>
      <c r="L6" s="8" t="s">
        <v>700</v>
      </c>
      <c r="M6" s="8">
        <v>0</v>
      </c>
      <c r="N6" s="8">
        <v>864</v>
      </c>
    </row>
    <row r="7" spans="1:14" s="11" customFormat="1" x14ac:dyDescent="0.3">
      <c r="A7" s="6" t="s">
        <v>259</v>
      </c>
      <c r="B7" s="7" t="s">
        <v>260</v>
      </c>
      <c r="C7" s="12" t="s">
        <v>251</v>
      </c>
      <c r="D7" s="8" t="s">
        <v>261</v>
      </c>
      <c r="E7" s="8">
        <v>6</v>
      </c>
      <c r="F7" s="8">
        <v>12</v>
      </c>
      <c r="G7" s="9">
        <v>15</v>
      </c>
      <c r="H7" s="9">
        <v>29.99</v>
      </c>
      <c r="I7" s="16" t="s">
        <v>14</v>
      </c>
      <c r="J7" s="25" t="s">
        <v>732</v>
      </c>
      <c r="K7" s="8" t="s">
        <v>720</v>
      </c>
      <c r="L7" s="8" t="s">
        <v>700</v>
      </c>
      <c r="M7" s="8">
        <v>0</v>
      </c>
      <c r="N7" s="8">
        <v>198</v>
      </c>
    </row>
    <row r="8" spans="1:14" s="11" customFormat="1" x14ac:dyDescent="0.3">
      <c r="A8" s="6" t="s">
        <v>455</v>
      </c>
      <c r="B8" s="7" t="s">
        <v>456</v>
      </c>
      <c r="C8" s="37" t="s">
        <v>453</v>
      </c>
      <c r="D8" s="20" t="s">
        <v>457</v>
      </c>
      <c r="E8" s="8">
        <v>6</v>
      </c>
      <c r="F8" s="8">
        <v>12</v>
      </c>
      <c r="G8" s="9">
        <v>16</v>
      </c>
      <c r="H8" s="9">
        <v>31.99</v>
      </c>
      <c r="I8" s="16"/>
      <c r="J8" s="25"/>
      <c r="K8" s="8" t="s">
        <v>720</v>
      </c>
      <c r="L8" s="8" t="s">
        <v>700</v>
      </c>
      <c r="M8" s="8">
        <v>1962</v>
      </c>
      <c r="N8" s="8">
        <v>0</v>
      </c>
    </row>
    <row r="9" spans="1:14" s="11" customFormat="1" x14ac:dyDescent="0.3">
      <c r="A9" s="29" t="s">
        <v>660</v>
      </c>
      <c r="B9" s="30" t="s">
        <v>661</v>
      </c>
      <c r="C9" s="12" t="s">
        <v>658</v>
      </c>
      <c r="D9" s="8" t="s">
        <v>662</v>
      </c>
      <c r="E9" s="8">
        <v>6</v>
      </c>
      <c r="F9" s="8">
        <v>12</v>
      </c>
      <c r="G9" s="9">
        <v>16</v>
      </c>
      <c r="H9" s="9">
        <v>31.99</v>
      </c>
      <c r="I9" s="8" t="s">
        <v>14</v>
      </c>
      <c r="J9" s="8" t="s">
        <v>731</v>
      </c>
      <c r="K9" s="8" t="s">
        <v>720</v>
      </c>
      <c r="L9" s="8" t="s">
        <v>700</v>
      </c>
      <c r="M9" s="8">
        <v>0</v>
      </c>
      <c r="N9" s="8">
        <v>1350</v>
      </c>
    </row>
    <row r="10" spans="1:14" s="11" customFormat="1" x14ac:dyDescent="0.3">
      <c r="A10" s="6" t="s">
        <v>146</v>
      </c>
      <c r="B10" s="7" t="s">
        <v>147</v>
      </c>
      <c r="C10" s="12" t="s">
        <v>132</v>
      </c>
      <c r="D10" s="8" t="s">
        <v>148</v>
      </c>
      <c r="E10" s="8">
        <v>12</v>
      </c>
      <c r="F10" s="8">
        <v>24</v>
      </c>
      <c r="G10" s="9">
        <v>9</v>
      </c>
      <c r="H10" s="9">
        <v>17.989999999999998</v>
      </c>
      <c r="I10" s="16" t="s">
        <v>14</v>
      </c>
      <c r="J10" s="25" t="s">
        <v>731</v>
      </c>
      <c r="K10" s="8" t="s">
        <v>719</v>
      </c>
      <c r="L10" s="8" t="s">
        <v>708</v>
      </c>
      <c r="M10" s="8">
        <v>0</v>
      </c>
      <c r="N10" s="8">
        <v>2292</v>
      </c>
    </row>
    <row r="11" spans="1:14" s="11" customFormat="1" x14ac:dyDescent="0.3">
      <c r="A11" s="6" t="s">
        <v>169</v>
      </c>
      <c r="B11" s="7" t="s">
        <v>170</v>
      </c>
      <c r="C11" s="24" t="s">
        <v>161</v>
      </c>
      <c r="D11" s="25" t="s">
        <v>171</v>
      </c>
      <c r="E11" s="8">
        <v>0</v>
      </c>
      <c r="F11" s="8">
        <v>12</v>
      </c>
      <c r="G11" s="9">
        <v>8</v>
      </c>
      <c r="H11" s="9">
        <v>15.99</v>
      </c>
      <c r="I11" s="16"/>
      <c r="J11" s="25"/>
      <c r="K11" s="8" t="s">
        <v>719</v>
      </c>
      <c r="L11" s="8" t="s">
        <v>708</v>
      </c>
      <c r="M11" s="8">
        <v>0</v>
      </c>
      <c r="N11" s="8">
        <v>0</v>
      </c>
    </row>
    <row r="12" spans="1:14" s="11" customFormat="1" x14ac:dyDescent="0.3">
      <c r="A12" s="6" t="s">
        <v>185</v>
      </c>
      <c r="B12" s="7" t="s">
        <v>186</v>
      </c>
      <c r="C12" s="12" t="s">
        <v>183</v>
      </c>
      <c r="D12" s="8" t="s">
        <v>187</v>
      </c>
      <c r="E12" s="8">
        <v>0</v>
      </c>
      <c r="F12" s="8">
        <v>12</v>
      </c>
      <c r="G12" s="9">
        <v>8</v>
      </c>
      <c r="H12" s="9">
        <v>15.99</v>
      </c>
      <c r="I12" s="16" t="s">
        <v>14</v>
      </c>
      <c r="J12" s="25" t="s">
        <v>734</v>
      </c>
      <c r="K12" s="8" t="s">
        <v>719</v>
      </c>
      <c r="L12" s="8" t="s">
        <v>708</v>
      </c>
      <c r="M12" s="8">
        <v>0</v>
      </c>
      <c r="N12" s="8">
        <v>1176</v>
      </c>
    </row>
    <row r="13" spans="1:14" s="11" customFormat="1" x14ac:dyDescent="0.3">
      <c r="A13" s="6" t="s">
        <v>249</v>
      </c>
      <c r="B13" s="7" t="s">
        <v>250</v>
      </c>
      <c r="C13" s="12" t="s">
        <v>251</v>
      </c>
      <c r="D13" s="8" t="s">
        <v>252</v>
      </c>
      <c r="E13" s="8">
        <v>0</v>
      </c>
      <c r="F13" s="8">
        <v>12</v>
      </c>
      <c r="G13" s="9">
        <v>7.5</v>
      </c>
      <c r="H13" s="9">
        <v>14.99</v>
      </c>
      <c r="I13" s="16" t="s">
        <v>14</v>
      </c>
      <c r="J13" s="25" t="s">
        <v>732</v>
      </c>
      <c r="K13" s="8" t="s">
        <v>719</v>
      </c>
      <c r="L13" s="8" t="s">
        <v>708</v>
      </c>
      <c r="M13" s="8">
        <v>0</v>
      </c>
      <c r="N13" s="8">
        <v>388</v>
      </c>
    </row>
    <row r="14" spans="1:14" s="11" customFormat="1" x14ac:dyDescent="0.3">
      <c r="A14" s="6" t="s">
        <v>329</v>
      </c>
      <c r="B14" s="7" t="s">
        <v>330</v>
      </c>
      <c r="C14" s="39" t="s">
        <v>331</v>
      </c>
      <c r="D14" s="40" t="s">
        <v>332</v>
      </c>
      <c r="E14" s="8">
        <v>0</v>
      </c>
      <c r="F14" s="8">
        <v>12</v>
      </c>
      <c r="G14" s="9">
        <v>6</v>
      </c>
      <c r="H14" s="9">
        <v>11.99</v>
      </c>
      <c r="I14" s="19" t="s">
        <v>13</v>
      </c>
      <c r="J14" s="28"/>
      <c r="K14" s="8" t="s">
        <v>719</v>
      </c>
      <c r="L14" s="8" t="s">
        <v>708</v>
      </c>
      <c r="M14" s="8">
        <v>3382</v>
      </c>
      <c r="N14" s="8">
        <v>0</v>
      </c>
    </row>
    <row r="15" spans="1:14" s="11" customFormat="1" x14ac:dyDescent="0.3">
      <c r="A15" s="6" t="s">
        <v>336</v>
      </c>
      <c r="B15" s="7" t="s">
        <v>337</v>
      </c>
      <c r="C15" s="17" t="s">
        <v>331</v>
      </c>
      <c r="D15" s="22" t="s">
        <v>338</v>
      </c>
      <c r="E15" s="8">
        <v>0</v>
      </c>
      <c r="F15" s="8">
        <v>12</v>
      </c>
      <c r="G15" s="9">
        <v>6</v>
      </c>
      <c r="H15" s="9">
        <v>11.99</v>
      </c>
      <c r="I15" s="19" t="s">
        <v>13</v>
      </c>
      <c r="J15" s="28"/>
      <c r="K15" s="8" t="s">
        <v>719</v>
      </c>
      <c r="L15" s="8" t="s">
        <v>708</v>
      </c>
      <c r="M15" s="8">
        <v>5441</v>
      </c>
      <c r="N15" s="8">
        <v>0</v>
      </c>
    </row>
    <row r="16" spans="1:14" s="11" customFormat="1" x14ac:dyDescent="0.3">
      <c r="A16" s="6" t="s">
        <v>38</v>
      </c>
      <c r="B16" s="7" t="s">
        <v>39</v>
      </c>
      <c r="C16" s="12" t="s">
        <v>30</v>
      </c>
      <c r="D16" s="8" t="s">
        <v>40</v>
      </c>
      <c r="E16" s="8">
        <v>12</v>
      </c>
      <c r="F16" s="8">
        <v>24</v>
      </c>
      <c r="G16" s="9">
        <v>7.5</v>
      </c>
      <c r="H16" s="9">
        <v>14.99</v>
      </c>
      <c r="I16" s="10"/>
      <c r="J16" s="41" t="s">
        <v>731</v>
      </c>
      <c r="K16" s="8" t="s">
        <v>719</v>
      </c>
      <c r="L16" s="8" t="s">
        <v>699</v>
      </c>
      <c r="M16" s="8">
        <v>0</v>
      </c>
      <c r="N16" s="8">
        <v>0</v>
      </c>
    </row>
    <row r="17" spans="1:14" x14ac:dyDescent="0.3">
      <c r="A17" s="6" t="s">
        <v>55</v>
      </c>
      <c r="B17" s="7" t="s">
        <v>56</v>
      </c>
      <c r="C17" s="13" t="s">
        <v>50</v>
      </c>
      <c r="D17" s="14" t="s">
        <v>57</v>
      </c>
      <c r="E17" s="8">
        <v>6</v>
      </c>
      <c r="F17" s="8">
        <v>12</v>
      </c>
      <c r="G17" s="9">
        <v>8.5</v>
      </c>
      <c r="H17" s="9">
        <v>16.989999999999998</v>
      </c>
      <c r="I17" s="16" t="s">
        <v>13</v>
      </c>
      <c r="J17" s="25"/>
      <c r="K17" s="8" t="s">
        <v>719</v>
      </c>
      <c r="L17" s="8" t="s">
        <v>699</v>
      </c>
      <c r="M17" s="8">
        <v>2698</v>
      </c>
      <c r="N17" s="8">
        <v>0</v>
      </c>
    </row>
    <row r="18" spans="1:14" x14ac:dyDescent="0.3">
      <c r="A18" s="6" t="s">
        <v>71</v>
      </c>
      <c r="B18" s="7" t="s">
        <v>72</v>
      </c>
      <c r="C18" s="12" t="s">
        <v>60</v>
      </c>
      <c r="D18" s="8" t="s">
        <v>73</v>
      </c>
      <c r="E18" s="8">
        <v>6</v>
      </c>
      <c r="F18" s="8">
        <v>12</v>
      </c>
      <c r="G18" s="9">
        <v>8.5</v>
      </c>
      <c r="H18" s="9">
        <v>16.989999999999998</v>
      </c>
      <c r="I18" s="16" t="s">
        <v>14</v>
      </c>
      <c r="J18" s="25" t="s">
        <v>733</v>
      </c>
      <c r="K18" s="8" t="s">
        <v>719</v>
      </c>
      <c r="L18" s="8" t="s">
        <v>699</v>
      </c>
      <c r="M18" s="8">
        <v>0</v>
      </c>
      <c r="N18" s="8">
        <v>1707</v>
      </c>
    </row>
    <row r="19" spans="1:14" x14ac:dyDescent="0.3">
      <c r="A19" s="6" t="s">
        <v>78</v>
      </c>
      <c r="B19" s="7" t="s">
        <v>79</v>
      </c>
      <c r="C19" s="12" t="s">
        <v>76</v>
      </c>
      <c r="D19" s="8" t="s">
        <v>80</v>
      </c>
      <c r="E19" s="8">
        <v>6</v>
      </c>
      <c r="F19" s="8">
        <v>12</v>
      </c>
      <c r="G19" s="9">
        <v>9</v>
      </c>
      <c r="H19" s="9">
        <v>17.989999999999998</v>
      </c>
      <c r="I19" s="16" t="s">
        <v>14</v>
      </c>
      <c r="J19" s="25" t="s">
        <v>731</v>
      </c>
      <c r="K19" s="8" t="s">
        <v>719</v>
      </c>
      <c r="L19" s="8" t="s">
        <v>699</v>
      </c>
      <c r="M19" s="8">
        <v>0</v>
      </c>
      <c r="N19" s="8">
        <v>0</v>
      </c>
    </row>
    <row r="20" spans="1:14" x14ac:dyDescent="0.3">
      <c r="A20" s="6" t="s">
        <v>87</v>
      </c>
      <c r="B20" s="7" t="s">
        <v>88</v>
      </c>
      <c r="C20" s="12" t="s">
        <v>76</v>
      </c>
      <c r="D20" s="8" t="s">
        <v>89</v>
      </c>
      <c r="E20" s="8">
        <v>6</v>
      </c>
      <c r="F20" s="8">
        <v>12</v>
      </c>
      <c r="G20" s="9">
        <v>9</v>
      </c>
      <c r="H20" s="9">
        <v>17.989999999999998</v>
      </c>
      <c r="I20" s="16" t="s">
        <v>14</v>
      </c>
      <c r="J20" s="25" t="s">
        <v>731</v>
      </c>
      <c r="K20" s="8" t="s">
        <v>719</v>
      </c>
      <c r="L20" s="8" t="s">
        <v>699</v>
      </c>
      <c r="M20" s="8">
        <v>0</v>
      </c>
      <c r="N20" s="8">
        <v>1056</v>
      </c>
    </row>
    <row r="21" spans="1:14" x14ac:dyDescent="0.3">
      <c r="A21" s="6" t="s">
        <v>90</v>
      </c>
      <c r="B21" s="7" t="s">
        <v>91</v>
      </c>
      <c r="C21" s="17" t="s">
        <v>92</v>
      </c>
      <c r="D21" s="18" t="s">
        <v>93</v>
      </c>
      <c r="E21" s="8">
        <v>6</v>
      </c>
      <c r="F21" s="8">
        <v>12</v>
      </c>
      <c r="G21" s="9">
        <v>9</v>
      </c>
      <c r="H21" s="9">
        <v>17.989999999999998</v>
      </c>
      <c r="I21" s="19" t="s">
        <v>13</v>
      </c>
      <c r="J21" s="28"/>
      <c r="K21" s="8" t="s">
        <v>719</v>
      </c>
      <c r="L21" s="8" t="s">
        <v>699</v>
      </c>
      <c r="M21" s="8">
        <v>4059</v>
      </c>
      <c r="N21" s="8">
        <v>0</v>
      </c>
    </row>
    <row r="22" spans="1:14" x14ac:dyDescent="0.3">
      <c r="A22" s="6" t="s">
        <v>94</v>
      </c>
      <c r="B22" s="7" t="s">
        <v>95</v>
      </c>
      <c r="C22" s="37" t="s">
        <v>92</v>
      </c>
      <c r="D22" s="20" t="s">
        <v>96</v>
      </c>
      <c r="E22" s="8">
        <v>12</v>
      </c>
      <c r="F22" s="8">
        <v>24</v>
      </c>
      <c r="G22" s="9">
        <v>7.5</v>
      </c>
      <c r="H22" s="9">
        <v>14.99</v>
      </c>
      <c r="I22" s="15"/>
      <c r="J22" s="14"/>
      <c r="K22" s="8" t="s">
        <v>719</v>
      </c>
      <c r="L22" s="8" t="s">
        <v>699</v>
      </c>
      <c r="M22" s="8">
        <v>4646</v>
      </c>
      <c r="N22" s="8">
        <v>0</v>
      </c>
    </row>
    <row r="23" spans="1:14" x14ac:dyDescent="0.3">
      <c r="A23" s="6" t="s">
        <v>115</v>
      </c>
      <c r="B23" s="7" t="s">
        <v>116</v>
      </c>
      <c r="C23" s="17" t="s">
        <v>117</v>
      </c>
      <c r="D23" s="18" t="s">
        <v>118</v>
      </c>
      <c r="E23" s="8">
        <v>12</v>
      </c>
      <c r="F23" s="8">
        <v>24</v>
      </c>
      <c r="G23" s="9">
        <v>6</v>
      </c>
      <c r="H23" s="9">
        <v>11.99</v>
      </c>
      <c r="I23" s="15"/>
      <c r="J23" s="14"/>
      <c r="K23" s="8" t="s">
        <v>719</v>
      </c>
      <c r="L23" s="8" t="s">
        <v>699</v>
      </c>
      <c r="M23" s="8">
        <v>9</v>
      </c>
      <c r="N23" s="8">
        <v>0</v>
      </c>
    </row>
    <row r="24" spans="1:14" x14ac:dyDescent="0.3">
      <c r="A24" s="6" t="s">
        <v>125</v>
      </c>
      <c r="B24" s="7" t="s">
        <v>126</v>
      </c>
      <c r="C24" s="13" t="s">
        <v>121</v>
      </c>
      <c r="D24" s="14" t="s">
        <v>127</v>
      </c>
      <c r="E24" s="8">
        <v>12</v>
      </c>
      <c r="F24" s="8">
        <v>24</v>
      </c>
      <c r="G24" s="9">
        <v>7.5</v>
      </c>
      <c r="H24" s="9">
        <v>14.99</v>
      </c>
      <c r="I24" s="15"/>
      <c r="J24" s="14"/>
      <c r="K24" s="8" t="s">
        <v>719</v>
      </c>
      <c r="L24" s="8" t="s">
        <v>699</v>
      </c>
      <c r="M24" s="8">
        <v>0</v>
      </c>
      <c r="N24" s="8">
        <v>0</v>
      </c>
    </row>
    <row r="25" spans="1:14" x14ac:dyDescent="0.3">
      <c r="A25" s="6" t="s">
        <v>191</v>
      </c>
      <c r="B25" s="7" t="s">
        <v>192</v>
      </c>
      <c r="C25" s="12" t="s">
        <v>183</v>
      </c>
      <c r="D25" s="8" t="s">
        <v>193</v>
      </c>
      <c r="E25" s="8">
        <v>6</v>
      </c>
      <c r="F25" s="8">
        <v>12</v>
      </c>
      <c r="G25" s="9">
        <v>9</v>
      </c>
      <c r="H25" s="9">
        <v>17.989999999999998</v>
      </c>
      <c r="I25" s="16" t="s">
        <v>14</v>
      </c>
      <c r="J25" s="25" t="s">
        <v>734</v>
      </c>
      <c r="K25" s="8" t="s">
        <v>719</v>
      </c>
      <c r="L25" s="8" t="s">
        <v>699</v>
      </c>
      <c r="M25" s="8">
        <v>0</v>
      </c>
      <c r="N25" s="8">
        <v>2376</v>
      </c>
    </row>
    <row r="26" spans="1:14" x14ac:dyDescent="0.3">
      <c r="A26" s="6" t="s">
        <v>253</v>
      </c>
      <c r="B26" s="7" t="s">
        <v>254</v>
      </c>
      <c r="C26" s="12" t="s">
        <v>251</v>
      </c>
      <c r="D26" s="8" t="s">
        <v>255</v>
      </c>
      <c r="E26" s="8">
        <v>6</v>
      </c>
      <c r="F26" s="8">
        <v>12</v>
      </c>
      <c r="G26" s="9">
        <v>9</v>
      </c>
      <c r="H26" s="9">
        <v>17.989999999999998</v>
      </c>
      <c r="I26" s="16" t="s">
        <v>14</v>
      </c>
      <c r="J26" s="25" t="s">
        <v>732</v>
      </c>
      <c r="K26" s="8" t="s">
        <v>719</v>
      </c>
      <c r="L26" s="8" t="s">
        <v>699</v>
      </c>
      <c r="M26" s="8">
        <v>0</v>
      </c>
      <c r="N26" s="8">
        <v>0</v>
      </c>
    </row>
    <row r="27" spans="1:14" x14ac:dyDescent="0.3">
      <c r="A27" s="6" t="s">
        <v>293</v>
      </c>
      <c r="B27" s="7" t="s">
        <v>294</v>
      </c>
      <c r="C27" s="13" t="s">
        <v>291</v>
      </c>
      <c r="D27" s="14" t="s">
        <v>295</v>
      </c>
      <c r="E27" s="8">
        <v>12</v>
      </c>
      <c r="F27" s="8">
        <v>24</v>
      </c>
      <c r="G27" s="9">
        <v>9</v>
      </c>
      <c r="H27" s="9">
        <v>17.989999999999998</v>
      </c>
      <c r="I27" s="15"/>
      <c r="J27" s="14"/>
      <c r="K27" s="8" t="s">
        <v>719</v>
      </c>
      <c r="L27" s="8" t="s">
        <v>699</v>
      </c>
      <c r="M27" s="8">
        <v>0</v>
      </c>
      <c r="N27" s="8">
        <v>0</v>
      </c>
    </row>
    <row r="28" spans="1:14" x14ac:dyDescent="0.3">
      <c r="A28" s="6" t="s">
        <v>339</v>
      </c>
      <c r="B28" s="7" t="s">
        <v>340</v>
      </c>
      <c r="C28" s="17" t="s">
        <v>331</v>
      </c>
      <c r="D28" s="22" t="s">
        <v>341</v>
      </c>
      <c r="E28" s="8">
        <v>6</v>
      </c>
      <c r="F28" s="8">
        <v>24</v>
      </c>
      <c r="G28" s="9">
        <v>8.5</v>
      </c>
      <c r="H28" s="9">
        <v>16.989999999999998</v>
      </c>
      <c r="I28" s="19" t="s">
        <v>27</v>
      </c>
      <c r="J28" s="28"/>
      <c r="K28" s="8" t="s">
        <v>719</v>
      </c>
      <c r="L28" s="8" t="s">
        <v>699</v>
      </c>
      <c r="M28" s="8">
        <v>0</v>
      </c>
      <c r="N28" s="8">
        <v>2400</v>
      </c>
    </row>
    <row r="29" spans="1:14" x14ac:dyDescent="0.3">
      <c r="A29" s="6" t="s">
        <v>384</v>
      </c>
      <c r="B29" s="7" t="s">
        <v>385</v>
      </c>
      <c r="C29" s="13" t="s">
        <v>386</v>
      </c>
      <c r="D29" s="14" t="s">
        <v>387</v>
      </c>
      <c r="E29" s="8">
        <v>12</v>
      </c>
      <c r="F29" s="8">
        <v>24</v>
      </c>
      <c r="G29" s="9">
        <v>7</v>
      </c>
      <c r="H29" s="9">
        <v>13.99</v>
      </c>
      <c r="I29" s="15" t="s">
        <v>13</v>
      </c>
      <c r="J29" s="14"/>
      <c r="K29" s="8" t="s">
        <v>719</v>
      </c>
      <c r="L29" s="8" t="s">
        <v>699</v>
      </c>
      <c r="M29" s="8">
        <v>0</v>
      </c>
      <c r="N29" s="8">
        <v>0</v>
      </c>
    </row>
    <row r="30" spans="1:14" x14ac:dyDescent="0.3">
      <c r="A30" s="6" t="s">
        <v>409</v>
      </c>
      <c r="B30" s="7" t="s">
        <v>410</v>
      </c>
      <c r="C30" s="36" t="s">
        <v>392</v>
      </c>
      <c r="D30" s="26" t="s">
        <v>411</v>
      </c>
      <c r="E30" s="8">
        <v>6</v>
      </c>
      <c r="F30" s="8">
        <v>24</v>
      </c>
      <c r="G30" s="9">
        <v>9</v>
      </c>
      <c r="H30" s="9">
        <v>17.989999999999998</v>
      </c>
      <c r="I30" s="21" t="s">
        <v>13</v>
      </c>
      <c r="J30" s="35"/>
      <c r="K30" s="8" t="s">
        <v>719</v>
      </c>
      <c r="L30" s="8" t="s">
        <v>699</v>
      </c>
      <c r="M30" s="8">
        <v>5565</v>
      </c>
      <c r="N30" s="8">
        <v>0</v>
      </c>
    </row>
    <row r="31" spans="1:14" x14ac:dyDescent="0.3">
      <c r="A31" s="6" t="s">
        <v>412</v>
      </c>
      <c r="B31" s="7" t="s">
        <v>413</v>
      </c>
      <c r="C31" s="36" t="s">
        <v>392</v>
      </c>
      <c r="D31" s="26" t="s">
        <v>414</v>
      </c>
      <c r="E31" s="8">
        <v>6</v>
      </c>
      <c r="F31" s="8">
        <v>12</v>
      </c>
      <c r="G31" s="9">
        <v>7.5</v>
      </c>
      <c r="H31" s="9">
        <v>14.99</v>
      </c>
      <c r="I31" s="21" t="s">
        <v>13</v>
      </c>
      <c r="J31" s="35"/>
      <c r="K31" s="8" t="s">
        <v>719</v>
      </c>
      <c r="L31" s="8" t="s">
        <v>699</v>
      </c>
      <c r="M31" s="8">
        <v>5129</v>
      </c>
      <c r="N31" s="8">
        <v>0</v>
      </c>
    </row>
    <row r="32" spans="1:14" x14ac:dyDescent="0.3">
      <c r="A32" s="6" t="s">
        <v>418</v>
      </c>
      <c r="B32" s="7" t="s">
        <v>419</v>
      </c>
      <c r="C32" s="36" t="s">
        <v>392</v>
      </c>
      <c r="D32" s="26" t="s">
        <v>420</v>
      </c>
      <c r="E32" s="8">
        <v>6</v>
      </c>
      <c r="F32" s="8">
        <v>12</v>
      </c>
      <c r="G32" s="9">
        <v>7.5</v>
      </c>
      <c r="H32" s="9">
        <v>14.99</v>
      </c>
      <c r="I32" s="21" t="s">
        <v>13</v>
      </c>
      <c r="J32" s="35"/>
      <c r="K32" s="8" t="s">
        <v>719</v>
      </c>
      <c r="L32" s="8" t="s">
        <v>699</v>
      </c>
      <c r="M32" s="8">
        <v>3228</v>
      </c>
      <c r="N32" s="8">
        <v>0</v>
      </c>
    </row>
    <row r="33" spans="1:14" x14ac:dyDescent="0.3">
      <c r="A33" s="6" t="s">
        <v>421</v>
      </c>
      <c r="B33" s="7" t="s">
        <v>422</v>
      </c>
      <c r="C33" s="36" t="s">
        <v>392</v>
      </c>
      <c r="D33" s="26" t="s">
        <v>423</v>
      </c>
      <c r="E33" s="8">
        <v>6</v>
      </c>
      <c r="F33" s="8">
        <v>12</v>
      </c>
      <c r="G33" s="9">
        <v>7.5</v>
      </c>
      <c r="H33" s="9">
        <v>14.99</v>
      </c>
      <c r="I33" s="21" t="s">
        <v>13</v>
      </c>
      <c r="J33" s="35"/>
      <c r="K33" s="8" t="s">
        <v>719</v>
      </c>
      <c r="L33" s="8" t="s">
        <v>699</v>
      </c>
      <c r="M33" s="8">
        <v>4339</v>
      </c>
      <c r="N33" s="8">
        <v>0</v>
      </c>
    </row>
    <row r="34" spans="1:14" x14ac:dyDescent="0.3">
      <c r="A34" s="29" t="s">
        <v>666</v>
      </c>
      <c r="B34" s="30" t="s">
        <v>667</v>
      </c>
      <c r="C34" s="12" t="s">
        <v>658</v>
      </c>
      <c r="D34" s="8" t="s">
        <v>668</v>
      </c>
      <c r="E34" s="8">
        <v>12</v>
      </c>
      <c r="F34" s="8">
        <v>24</v>
      </c>
      <c r="G34" s="9">
        <v>7</v>
      </c>
      <c r="H34" s="9">
        <v>13.99</v>
      </c>
      <c r="I34" s="8" t="s">
        <v>14</v>
      </c>
      <c r="J34" s="8" t="s">
        <v>731</v>
      </c>
      <c r="K34" s="8" t="s">
        <v>719</v>
      </c>
      <c r="L34" s="8" t="s">
        <v>699</v>
      </c>
      <c r="M34" s="8">
        <v>0</v>
      </c>
      <c r="N34" s="8">
        <v>0</v>
      </c>
    </row>
    <row r="35" spans="1:14" x14ac:dyDescent="0.3">
      <c r="A35" s="29" t="s">
        <v>669</v>
      </c>
      <c r="B35" s="30" t="s">
        <v>670</v>
      </c>
      <c r="C35" s="12" t="s">
        <v>658</v>
      </c>
      <c r="D35" s="8" t="s">
        <v>671</v>
      </c>
      <c r="E35" s="8">
        <v>6</v>
      </c>
      <c r="F35" s="8">
        <v>12</v>
      </c>
      <c r="G35" s="9">
        <v>9</v>
      </c>
      <c r="H35" s="9">
        <v>17.989999999999998</v>
      </c>
      <c r="I35" s="8" t="s">
        <v>14</v>
      </c>
      <c r="J35" s="8" t="s">
        <v>731</v>
      </c>
      <c r="K35" s="8" t="s">
        <v>719</v>
      </c>
      <c r="L35" s="8" t="s">
        <v>699</v>
      </c>
      <c r="M35" s="8">
        <v>0</v>
      </c>
      <c r="N35" s="8">
        <v>510</v>
      </c>
    </row>
    <row r="36" spans="1:14" x14ac:dyDescent="0.3">
      <c r="A36" s="29" t="s">
        <v>686</v>
      </c>
      <c r="B36" s="30" t="s">
        <v>687</v>
      </c>
      <c r="C36" s="12" t="s">
        <v>681</v>
      </c>
      <c r="D36" s="8" t="s">
        <v>688</v>
      </c>
      <c r="E36" s="8">
        <v>6</v>
      </c>
      <c r="F36" s="8">
        <v>12</v>
      </c>
      <c r="G36" s="9">
        <v>9</v>
      </c>
      <c r="H36" s="9">
        <v>14.99</v>
      </c>
      <c r="I36" s="8" t="s">
        <v>14</v>
      </c>
      <c r="J36" s="8" t="s">
        <v>731</v>
      </c>
      <c r="K36" s="8" t="s">
        <v>719</v>
      </c>
      <c r="L36" s="8" t="s">
        <v>699</v>
      </c>
      <c r="M36" s="8">
        <v>0</v>
      </c>
      <c r="N36" s="8">
        <v>642</v>
      </c>
    </row>
    <row r="37" spans="1:14" x14ac:dyDescent="0.3">
      <c r="A37" s="29" t="s">
        <v>762</v>
      </c>
      <c r="B37" s="30" t="s">
        <v>693</v>
      </c>
      <c r="C37" s="12" t="s">
        <v>691</v>
      </c>
      <c r="D37" s="8" t="s">
        <v>694</v>
      </c>
      <c r="E37" s="8">
        <v>6</v>
      </c>
      <c r="F37" s="8">
        <v>24</v>
      </c>
      <c r="G37" s="9">
        <v>9</v>
      </c>
      <c r="H37" s="9">
        <v>17.989999999999998</v>
      </c>
      <c r="I37" s="8" t="s">
        <v>14</v>
      </c>
      <c r="J37" s="8" t="s">
        <v>731</v>
      </c>
      <c r="K37" s="8" t="s">
        <v>719</v>
      </c>
      <c r="L37" s="8" t="s">
        <v>699</v>
      </c>
      <c r="M37" s="8">
        <v>0</v>
      </c>
      <c r="N37" s="8">
        <v>552</v>
      </c>
    </row>
    <row r="38" spans="1:14" x14ac:dyDescent="0.3">
      <c r="A38" s="6" t="s">
        <v>24</v>
      </c>
      <c r="B38" s="7" t="s">
        <v>25</v>
      </c>
      <c r="C38" s="12" t="s">
        <v>11</v>
      </c>
      <c r="D38" s="8" t="s">
        <v>26</v>
      </c>
      <c r="E38" s="8">
        <v>6</v>
      </c>
      <c r="F38" s="8">
        <v>24</v>
      </c>
      <c r="G38" s="9">
        <v>6.5</v>
      </c>
      <c r="H38" s="9">
        <v>12.99</v>
      </c>
      <c r="I38" s="10" t="s">
        <v>14</v>
      </c>
      <c r="J38" s="41" t="s">
        <v>731</v>
      </c>
      <c r="K38" s="8" t="s">
        <v>719</v>
      </c>
      <c r="L38" s="8" t="s">
        <v>697</v>
      </c>
      <c r="M38" s="8">
        <v>0</v>
      </c>
      <c r="N38" s="8">
        <v>0</v>
      </c>
    </row>
    <row r="39" spans="1:14" x14ac:dyDescent="0.3">
      <c r="A39" s="6" t="s">
        <v>321</v>
      </c>
      <c r="B39" s="7" t="s">
        <v>322</v>
      </c>
      <c r="C39" s="17" t="s">
        <v>310</v>
      </c>
      <c r="D39" s="18" t="s">
        <v>323</v>
      </c>
      <c r="E39" s="8">
        <v>12</v>
      </c>
      <c r="F39" s="8">
        <v>24</v>
      </c>
      <c r="G39" s="9">
        <v>6.5</v>
      </c>
      <c r="H39" s="9">
        <v>12.99</v>
      </c>
      <c r="I39" s="16" t="s">
        <v>13</v>
      </c>
      <c r="J39" s="25"/>
      <c r="K39" s="8" t="s">
        <v>719</v>
      </c>
      <c r="L39" s="8" t="s">
        <v>697</v>
      </c>
      <c r="M39" s="8">
        <v>6399</v>
      </c>
      <c r="N39" s="8">
        <v>0</v>
      </c>
    </row>
    <row r="40" spans="1:14" x14ac:dyDescent="0.3">
      <c r="A40" s="6" t="s">
        <v>220</v>
      </c>
      <c r="B40" s="7" t="s">
        <v>221</v>
      </c>
      <c r="C40" s="12" t="s">
        <v>209</v>
      </c>
      <c r="D40" s="8" t="s">
        <v>222</v>
      </c>
      <c r="E40" s="8">
        <v>12</v>
      </c>
      <c r="F40" s="8">
        <v>48</v>
      </c>
      <c r="G40" s="9">
        <v>7</v>
      </c>
      <c r="H40" s="9">
        <v>13.99</v>
      </c>
      <c r="I40" s="16" t="s">
        <v>14</v>
      </c>
      <c r="J40" s="25" t="s">
        <v>731</v>
      </c>
      <c r="K40" s="8" t="s">
        <v>719</v>
      </c>
      <c r="L40" s="8" t="s">
        <v>697</v>
      </c>
      <c r="M40" s="8">
        <v>0</v>
      </c>
      <c r="N40" s="8">
        <v>228</v>
      </c>
    </row>
    <row r="41" spans="1:14" x14ac:dyDescent="0.3">
      <c r="A41" s="6" t="s">
        <v>283</v>
      </c>
      <c r="B41" s="7" t="s">
        <v>284</v>
      </c>
      <c r="C41" s="12" t="s">
        <v>281</v>
      </c>
      <c r="D41" s="8" t="s">
        <v>285</v>
      </c>
      <c r="E41" s="8">
        <v>12</v>
      </c>
      <c r="F41" s="8">
        <v>48</v>
      </c>
      <c r="G41" s="9">
        <v>6.5</v>
      </c>
      <c r="H41" s="9">
        <v>12.99</v>
      </c>
      <c r="I41" s="16" t="s">
        <v>14</v>
      </c>
      <c r="J41" s="25" t="s">
        <v>731</v>
      </c>
      <c r="K41" s="8" t="s">
        <v>719</v>
      </c>
      <c r="L41" s="8" t="s">
        <v>697</v>
      </c>
      <c r="M41" s="8">
        <v>0</v>
      </c>
      <c r="N41" s="8">
        <v>420</v>
      </c>
    </row>
    <row r="42" spans="1:14" x14ac:dyDescent="0.3">
      <c r="A42" s="6" t="s">
        <v>441</v>
      </c>
      <c r="B42" s="7" t="s">
        <v>442</v>
      </c>
      <c r="C42" s="12" t="s">
        <v>439</v>
      </c>
      <c r="D42" s="8" t="s">
        <v>443</v>
      </c>
      <c r="E42" s="8">
        <v>12</v>
      </c>
      <c r="F42" s="8">
        <v>48</v>
      </c>
      <c r="G42" s="9">
        <v>6</v>
      </c>
      <c r="H42" s="9">
        <v>11.99</v>
      </c>
      <c r="I42" s="16" t="s">
        <v>14</v>
      </c>
      <c r="J42" s="25" t="s">
        <v>731</v>
      </c>
      <c r="K42" s="8" t="s">
        <v>719</v>
      </c>
      <c r="L42" s="8" t="s">
        <v>697</v>
      </c>
      <c r="M42" s="8">
        <v>0</v>
      </c>
      <c r="N42" s="8">
        <v>0</v>
      </c>
    </row>
    <row r="43" spans="1:14" x14ac:dyDescent="0.3">
      <c r="A43" s="6" t="s">
        <v>264</v>
      </c>
      <c r="B43" s="7" t="s">
        <v>265</v>
      </c>
      <c r="C43" s="24" t="s">
        <v>266</v>
      </c>
      <c r="D43" s="25" t="s">
        <v>267</v>
      </c>
      <c r="E43" s="8">
        <v>6</v>
      </c>
      <c r="F43" s="8">
        <v>12</v>
      </c>
      <c r="G43" s="9">
        <v>11</v>
      </c>
      <c r="H43" s="9">
        <v>21.99</v>
      </c>
      <c r="I43" s="16"/>
      <c r="J43" s="25"/>
      <c r="K43" s="8" t="s">
        <v>719</v>
      </c>
      <c r="L43" s="8" t="s">
        <v>697</v>
      </c>
      <c r="M43" s="8">
        <v>0</v>
      </c>
      <c r="N43" s="8">
        <v>0</v>
      </c>
    </row>
    <row r="44" spans="1:14" x14ac:dyDescent="0.3">
      <c r="A44" s="6" t="s">
        <v>74</v>
      </c>
      <c r="B44" s="7" t="s">
        <v>75</v>
      </c>
      <c r="C44" s="12" t="s">
        <v>76</v>
      </c>
      <c r="D44" s="8" t="s">
        <v>77</v>
      </c>
      <c r="E44" s="8">
        <v>6</v>
      </c>
      <c r="F44" s="8">
        <v>12</v>
      </c>
      <c r="G44" s="9">
        <v>11</v>
      </c>
      <c r="H44" s="9">
        <v>21.99</v>
      </c>
      <c r="I44" s="16" t="s">
        <v>14</v>
      </c>
      <c r="J44" s="25" t="s">
        <v>731</v>
      </c>
      <c r="K44" s="8" t="s">
        <v>719</v>
      </c>
      <c r="L44" s="8" t="s">
        <v>697</v>
      </c>
      <c r="M44" s="8">
        <v>0</v>
      </c>
      <c r="N44" s="8">
        <v>0</v>
      </c>
    </row>
    <row r="45" spans="1:14" x14ac:dyDescent="0.3">
      <c r="A45" s="6" t="s">
        <v>357</v>
      </c>
      <c r="B45" s="7" t="s">
        <v>358</v>
      </c>
      <c r="C45" s="17" t="s">
        <v>331</v>
      </c>
      <c r="D45" s="22" t="s">
        <v>359</v>
      </c>
      <c r="E45" s="8">
        <v>6</v>
      </c>
      <c r="F45" s="8">
        <v>12</v>
      </c>
      <c r="G45" s="9">
        <v>11</v>
      </c>
      <c r="H45" s="9">
        <v>21.99</v>
      </c>
      <c r="I45" s="19" t="s">
        <v>13</v>
      </c>
      <c r="J45" s="28"/>
      <c r="K45" s="8" t="s">
        <v>719</v>
      </c>
      <c r="L45" s="8" t="s">
        <v>697</v>
      </c>
      <c r="M45" s="8">
        <v>0</v>
      </c>
      <c r="N45" s="8">
        <v>0</v>
      </c>
    </row>
    <row r="46" spans="1:14" x14ac:dyDescent="0.3">
      <c r="A46" s="6" t="s">
        <v>406</v>
      </c>
      <c r="B46" s="7" t="s">
        <v>407</v>
      </c>
      <c r="C46" s="36" t="s">
        <v>392</v>
      </c>
      <c r="D46" s="26" t="s">
        <v>408</v>
      </c>
      <c r="E46" s="8">
        <v>6</v>
      </c>
      <c r="F46" s="8">
        <v>12</v>
      </c>
      <c r="G46" s="9">
        <v>11</v>
      </c>
      <c r="H46" s="9">
        <v>21.99</v>
      </c>
      <c r="I46" s="21" t="s">
        <v>27</v>
      </c>
      <c r="J46" s="35"/>
      <c r="K46" s="8" t="s">
        <v>719</v>
      </c>
      <c r="L46" s="8" t="s">
        <v>697</v>
      </c>
      <c r="M46" s="8">
        <v>3040</v>
      </c>
      <c r="N46" s="8">
        <v>0</v>
      </c>
    </row>
    <row r="47" spans="1:14" x14ac:dyDescent="0.3">
      <c r="A47" t="s">
        <v>377</v>
      </c>
      <c r="B47" s="7" t="s">
        <v>378</v>
      </c>
      <c r="C47" s="42" t="s">
        <v>360</v>
      </c>
      <c r="D47" s="43" t="s">
        <v>379</v>
      </c>
      <c r="E47" s="11">
        <v>6</v>
      </c>
      <c r="F47" s="11">
        <v>12</v>
      </c>
      <c r="G47" s="44">
        <v>11</v>
      </c>
      <c r="H47" s="44">
        <v>21.99</v>
      </c>
      <c r="I47" s="15"/>
      <c r="J47" s="14"/>
      <c r="K47" s="8" t="s">
        <v>719</v>
      </c>
      <c r="L47" s="8" t="s">
        <v>697</v>
      </c>
      <c r="M47" s="8">
        <v>0</v>
      </c>
      <c r="N47" s="8">
        <v>0</v>
      </c>
    </row>
    <row r="48" spans="1:14" x14ac:dyDescent="0.3">
      <c r="A48" s="6" t="s">
        <v>755</v>
      </c>
      <c r="B48" s="7" t="s">
        <v>172</v>
      </c>
      <c r="C48" s="24" t="s">
        <v>161</v>
      </c>
      <c r="D48" s="25" t="s">
        <v>173</v>
      </c>
      <c r="E48" s="8">
        <v>12</v>
      </c>
      <c r="F48" s="8">
        <v>24</v>
      </c>
      <c r="G48" s="9">
        <v>10</v>
      </c>
      <c r="H48" s="9">
        <v>19.989999999999998</v>
      </c>
      <c r="I48" s="16"/>
      <c r="J48" s="25"/>
      <c r="K48" s="8" t="s">
        <v>726</v>
      </c>
      <c r="L48" s="8" t="s">
        <v>709</v>
      </c>
      <c r="M48" s="8">
        <v>0</v>
      </c>
      <c r="N48" s="8">
        <v>0</v>
      </c>
    </row>
    <row r="49" spans="1:14" x14ac:dyDescent="0.3">
      <c r="A49" s="6" t="s">
        <v>354</v>
      </c>
      <c r="B49" s="7" t="s">
        <v>355</v>
      </c>
      <c r="C49" s="17" t="s">
        <v>331</v>
      </c>
      <c r="D49" s="22" t="s">
        <v>356</v>
      </c>
      <c r="E49" s="8">
        <v>6</v>
      </c>
      <c r="F49" s="8">
        <v>24</v>
      </c>
      <c r="G49" s="9">
        <v>10</v>
      </c>
      <c r="H49" s="9">
        <v>19.989999999999998</v>
      </c>
      <c r="I49" s="19" t="s">
        <v>13</v>
      </c>
      <c r="J49" s="28"/>
      <c r="K49" s="8" t="s">
        <v>726</v>
      </c>
      <c r="L49" s="8" t="s">
        <v>709</v>
      </c>
      <c r="M49" s="8">
        <v>813</v>
      </c>
      <c r="N49" s="8">
        <v>0</v>
      </c>
    </row>
    <row r="50" spans="1:14" x14ac:dyDescent="0.3">
      <c r="A50" s="6" t="s">
        <v>437</v>
      </c>
      <c r="B50" s="7" t="s">
        <v>438</v>
      </c>
      <c r="C50" s="12" t="s">
        <v>439</v>
      </c>
      <c r="D50" s="8" t="s">
        <v>440</v>
      </c>
      <c r="E50" s="8">
        <v>12</v>
      </c>
      <c r="F50" s="8">
        <v>24</v>
      </c>
      <c r="G50" s="9">
        <v>8</v>
      </c>
      <c r="H50" s="9">
        <v>15.99</v>
      </c>
      <c r="I50" s="16" t="s">
        <v>14</v>
      </c>
      <c r="J50" s="25" t="s">
        <v>735</v>
      </c>
      <c r="K50" s="8" t="s">
        <v>726</v>
      </c>
      <c r="L50" s="8" t="s">
        <v>716</v>
      </c>
      <c r="M50" s="8">
        <v>0</v>
      </c>
      <c r="N50" s="8">
        <v>0</v>
      </c>
    </row>
    <row r="51" spans="1:14" x14ac:dyDescent="0.3">
      <c r="A51" s="29" t="s">
        <v>679</v>
      </c>
      <c r="B51" s="30" t="s">
        <v>680</v>
      </c>
      <c r="C51" s="12" t="s">
        <v>681</v>
      </c>
      <c r="D51" s="8" t="s">
        <v>682</v>
      </c>
      <c r="E51" s="8">
        <v>12</v>
      </c>
      <c r="F51" s="8">
        <v>24</v>
      </c>
      <c r="G51" s="9">
        <v>7</v>
      </c>
      <c r="H51" s="9">
        <v>13.99</v>
      </c>
      <c r="I51" s="8" t="s">
        <v>14</v>
      </c>
      <c r="J51" s="8" t="s">
        <v>731</v>
      </c>
      <c r="K51" s="8" t="s">
        <v>726</v>
      </c>
      <c r="L51" s="8" t="s">
        <v>716</v>
      </c>
      <c r="M51" s="8">
        <v>0</v>
      </c>
      <c r="N51" s="8">
        <v>0</v>
      </c>
    </row>
    <row r="52" spans="1:14" x14ac:dyDescent="0.3">
      <c r="A52" s="6" t="s">
        <v>181</v>
      </c>
      <c r="B52" s="7" t="s">
        <v>182</v>
      </c>
      <c r="C52" s="12" t="s">
        <v>183</v>
      </c>
      <c r="D52" s="8" t="s">
        <v>184</v>
      </c>
      <c r="E52" s="8">
        <v>12</v>
      </c>
      <c r="F52" s="8">
        <v>72</v>
      </c>
      <c r="G52" s="9">
        <v>5</v>
      </c>
      <c r="H52" s="9">
        <v>9.99</v>
      </c>
      <c r="I52" s="16" t="s">
        <v>14</v>
      </c>
      <c r="J52" s="25" t="s">
        <v>731</v>
      </c>
      <c r="K52" s="8" t="s">
        <v>723</v>
      </c>
      <c r="L52" s="8" t="s">
        <v>710</v>
      </c>
      <c r="M52" s="8">
        <v>0</v>
      </c>
      <c r="N52" s="8">
        <v>1152</v>
      </c>
    </row>
    <row r="53" spans="1:14" x14ac:dyDescent="0.3">
      <c r="A53" s="6" t="s">
        <v>268</v>
      </c>
      <c r="B53" s="7" t="s">
        <v>269</v>
      </c>
      <c r="C53" s="24" t="s">
        <v>266</v>
      </c>
      <c r="D53" s="25" t="s">
        <v>270</v>
      </c>
      <c r="E53" s="8">
        <v>12</v>
      </c>
      <c r="F53" s="8">
        <v>48</v>
      </c>
      <c r="G53" s="9">
        <v>5</v>
      </c>
      <c r="H53" s="9">
        <v>9.99</v>
      </c>
      <c r="I53" s="16"/>
      <c r="J53" s="25"/>
      <c r="K53" s="8" t="s">
        <v>723</v>
      </c>
      <c r="L53" s="8" t="s">
        <v>710</v>
      </c>
      <c r="M53" s="8">
        <v>0</v>
      </c>
      <c r="N53" s="8">
        <v>4895</v>
      </c>
    </row>
    <row r="54" spans="1:14" x14ac:dyDescent="0.3">
      <c r="A54" s="6" t="s">
        <v>367</v>
      </c>
      <c r="B54" s="7" t="s">
        <v>368</v>
      </c>
      <c r="C54" s="13" t="s">
        <v>360</v>
      </c>
      <c r="D54" s="14" t="s">
        <v>369</v>
      </c>
      <c r="E54" s="8">
        <v>12</v>
      </c>
      <c r="F54" s="8">
        <v>72</v>
      </c>
      <c r="G54" s="9">
        <v>4.5</v>
      </c>
      <c r="H54" s="9">
        <v>8.99</v>
      </c>
      <c r="I54" s="19"/>
      <c r="J54" s="28"/>
      <c r="K54" s="8" t="s">
        <v>723</v>
      </c>
      <c r="L54" s="8" t="s">
        <v>710</v>
      </c>
      <c r="M54" s="8">
        <v>0</v>
      </c>
      <c r="N54" s="8">
        <v>0</v>
      </c>
    </row>
    <row r="55" spans="1:14" x14ac:dyDescent="0.3">
      <c r="A55" s="6" t="s">
        <v>137</v>
      </c>
      <c r="B55" s="7" t="s">
        <v>138</v>
      </c>
      <c r="C55" s="12" t="s">
        <v>132</v>
      </c>
      <c r="D55" s="8" t="s">
        <v>139</v>
      </c>
      <c r="E55" s="8">
        <v>12</v>
      </c>
      <c r="F55" s="8">
        <v>48</v>
      </c>
      <c r="G55" s="9">
        <v>4.5</v>
      </c>
      <c r="H55" s="9">
        <v>8.99</v>
      </c>
      <c r="I55" s="16" t="s">
        <v>14</v>
      </c>
      <c r="J55" s="25" t="s">
        <v>731</v>
      </c>
      <c r="K55" s="8" t="s">
        <v>725</v>
      </c>
      <c r="L55" s="8" t="s">
        <v>707</v>
      </c>
      <c r="M55" s="8">
        <v>0</v>
      </c>
      <c r="N55" s="8">
        <v>1992</v>
      </c>
    </row>
    <row r="56" spans="1:14" x14ac:dyDescent="0.3">
      <c r="A56" s="6" t="s">
        <v>140</v>
      </c>
      <c r="B56" s="7" t="s">
        <v>141</v>
      </c>
      <c r="C56" s="12" t="s">
        <v>132</v>
      </c>
      <c r="D56" s="8" t="s">
        <v>142</v>
      </c>
      <c r="E56" s="8">
        <v>12</v>
      </c>
      <c r="F56" s="8">
        <v>48</v>
      </c>
      <c r="G56" s="9">
        <v>4</v>
      </c>
      <c r="H56" s="9">
        <v>7.99</v>
      </c>
      <c r="I56" s="16" t="s">
        <v>14</v>
      </c>
      <c r="J56" s="25" t="s">
        <v>731</v>
      </c>
      <c r="K56" s="8" t="s">
        <v>725</v>
      </c>
      <c r="L56" s="8" t="s">
        <v>707</v>
      </c>
      <c r="M56" s="8">
        <v>0</v>
      </c>
      <c r="N56" s="8">
        <v>0</v>
      </c>
    </row>
    <row r="57" spans="1:14" x14ac:dyDescent="0.3">
      <c r="A57" s="6" t="s">
        <v>48</v>
      </c>
      <c r="B57" s="7" t="s">
        <v>49</v>
      </c>
      <c r="C57" s="12" t="s">
        <v>50</v>
      </c>
      <c r="D57" s="8" t="s">
        <v>51</v>
      </c>
      <c r="E57" s="8">
        <v>0</v>
      </c>
      <c r="F57" s="8">
        <v>2</v>
      </c>
      <c r="G57" s="9">
        <v>25</v>
      </c>
      <c r="H57" s="9">
        <v>49.99</v>
      </c>
      <c r="I57" s="10"/>
      <c r="J57" s="25"/>
      <c r="K57" s="8" t="s">
        <v>717</v>
      </c>
      <c r="L57" s="8" t="s">
        <v>695</v>
      </c>
      <c r="M57" s="8">
        <v>1968</v>
      </c>
      <c r="N57" s="8">
        <v>0</v>
      </c>
    </row>
    <row r="58" spans="1:14" x14ac:dyDescent="0.3">
      <c r="A58" s="6" t="s">
        <v>105</v>
      </c>
      <c r="B58" s="7" t="s">
        <v>106</v>
      </c>
      <c r="C58" s="17" t="s">
        <v>92</v>
      </c>
      <c r="D58" s="18" t="s">
        <v>107</v>
      </c>
      <c r="E58" s="8">
        <v>0</v>
      </c>
      <c r="F58" s="8">
        <v>2</v>
      </c>
      <c r="G58" s="9">
        <v>25</v>
      </c>
      <c r="H58" s="9">
        <v>49.99</v>
      </c>
      <c r="I58" s="21"/>
      <c r="J58" s="35"/>
      <c r="K58" s="8" t="s">
        <v>717</v>
      </c>
      <c r="L58" s="8" t="s">
        <v>695</v>
      </c>
      <c r="M58" s="8">
        <v>491</v>
      </c>
      <c r="N58" s="8">
        <v>0</v>
      </c>
    </row>
    <row r="59" spans="1:14" x14ac:dyDescent="0.3">
      <c r="A59" s="6" t="s">
        <v>760</v>
      </c>
      <c r="B59" s="45">
        <v>5056577700572</v>
      </c>
      <c r="C59" s="13" t="s">
        <v>360</v>
      </c>
      <c r="D59" s="14" t="s">
        <v>370</v>
      </c>
      <c r="E59" s="8">
        <v>0</v>
      </c>
      <c r="F59" s="8">
        <v>2</v>
      </c>
      <c r="G59" s="9">
        <v>25</v>
      </c>
      <c r="H59" s="9">
        <v>49.99</v>
      </c>
      <c r="I59" s="19"/>
      <c r="J59" s="28"/>
      <c r="K59" s="8" t="s">
        <v>717</v>
      </c>
      <c r="L59" s="8" t="s">
        <v>695</v>
      </c>
      <c r="M59" s="8">
        <v>1381</v>
      </c>
      <c r="N59" s="8">
        <v>0</v>
      </c>
    </row>
    <row r="60" spans="1:14" x14ac:dyDescent="0.3">
      <c r="A60" s="6" t="s">
        <v>108</v>
      </c>
      <c r="B60" s="7" t="s">
        <v>109</v>
      </c>
      <c r="C60" s="17" t="s">
        <v>92</v>
      </c>
      <c r="D60" s="18" t="s">
        <v>110</v>
      </c>
      <c r="E60" s="8">
        <v>0</v>
      </c>
      <c r="F60" s="8">
        <v>2</v>
      </c>
      <c r="G60" s="9">
        <v>25</v>
      </c>
      <c r="H60" s="9">
        <v>49.99</v>
      </c>
      <c r="I60" s="21"/>
      <c r="J60" s="35"/>
      <c r="K60" s="8" t="s">
        <v>717</v>
      </c>
      <c r="L60" s="8" t="s">
        <v>695</v>
      </c>
      <c r="M60" s="8">
        <v>2913</v>
      </c>
      <c r="N60" s="8">
        <v>0</v>
      </c>
    </row>
    <row r="61" spans="1:14" x14ac:dyDescent="0.3">
      <c r="A61" s="6" t="s">
        <v>374</v>
      </c>
      <c r="B61" s="7" t="s">
        <v>375</v>
      </c>
      <c r="C61" s="24" t="s">
        <v>360</v>
      </c>
      <c r="D61" s="46" t="s">
        <v>376</v>
      </c>
      <c r="E61" s="8">
        <v>0</v>
      </c>
      <c r="F61" s="8">
        <v>2</v>
      </c>
      <c r="G61" s="9">
        <v>22.5</v>
      </c>
      <c r="H61" s="9">
        <v>44.99</v>
      </c>
      <c r="I61" s="16"/>
      <c r="J61" s="25"/>
      <c r="K61" s="8" t="s">
        <v>717</v>
      </c>
      <c r="L61" s="8" t="s">
        <v>695</v>
      </c>
      <c r="M61" s="8">
        <v>0</v>
      </c>
      <c r="N61" s="8">
        <v>0</v>
      </c>
    </row>
    <row r="62" spans="1:14" x14ac:dyDescent="0.3">
      <c r="A62" s="6" t="s">
        <v>308</v>
      </c>
      <c r="B62" s="7" t="s">
        <v>309</v>
      </c>
      <c r="C62" s="12" t="s">
        <v>310</v>
      </c>
      <c r="D62" s="8" t="s">
        <v>311</v>
      </c>
      <c r="E62" s="8">
        <v>0</v>
      </c>
      <c r="F62" s="8">
        <v>4</v>
      </c>
      <c r="G62" s="9">
        <v>35</v>
      </c>
      <c r="H62" s="9">
        <v>69.989999999999995</v>
      </c>
      <c r="I62" s="15" t="s">
        <v>14</v>
      </c>
      <c r="J62" s="14" t="s">
        <v>734</v>
      </c>
      <c r="K62" s="8" t="s">
        <v>717</v>
      </c>
      <c r="L62" s="8" t="s">
        <v>695</v>
      </c>
      <c r="M62" s="8">
        <v>0</v>
      </c>
      <c r="N62" s="8">
        <v>0</v>
      </c>
    </row>
    <row r="63" spans="1:14" x14ac:dyDescent="0.3">
      <c r="A63" s="6" t="s">
        <v>326</v>
      </c>
      <c r="B63" s="7" t="s">
        <v>327</v>
      </c>
      <c r="C63" s="17" t="s">
        <v>310</v>
      </c>
      <c r="D63" s="18" t="s">
        <v>328</v>
      </c>
      <c r="E63" s="8">
        <v>0</v>
      </c>
      <c r="F63" s="8">
        <v>6</v>
      </c>
      <c r="G63" s="9">
        <v>25</v>
      </c>
      <c r="H63" s="9">
        <v>49.99</v>
      </c>
      <c r="I63" s="16" t="s">
        <v>13</v>
      </c>
      <c r="J63" s="25"/>
      <c r="K63" s="8" t="s">
        <v>717</v>
      </c>
      <c r="L63" s="8" t="s">
        <v>695</v>
      </c>
      <c r="M63" s="8">
        <v>0</v>
      </c>
      <c r="N63" s="8">
        <v>0</v>
      </c>
    </row>
    <row r="64" spans="1:14" x14ac:dyDescent="0.3">
      <c r="A64" s="6" t="s">
        <v>65</v>
      </c>
      <c r="B64" s="7" t="s">
        <v>66</v>
      </c>
      <c r="C64" s="12" t="s">
        <v>60</v>
      </c>
      <c r="D64" s="8" t="s">
        <v>67</v>
      </c>
      <c r="E64" s="8">
        <v>6</v>
      </c>
      <c r="F64" s="8">
        <v>12</v>
      </c>
      <c r="G64" s="9">
        <v>17.5</v>
      </c>
      <c r="H64" s="9">
        <v>34.99</v>
      </c>
      <c r="I64" s="16" t="s">
        <v>14</v>
      </c>
      <c r="J64" s="25" t="s">
        <v>733</v>
      </c>
      <c r="K64" s="8" t="s">
        <v>717</v>
      </c>
      <c r="L64" s="8" t="s">
        <v>695</v>
      </c>
      <c r="M64" s="8">
        <v>1623</v>
      </c>
      <c r="N64" s="8">
        <v>1200</v>
      </c>
    </row>
    <row r="65" spans="1:14" x14ac:dyDescent="0.3">
      <c r="A65" s="6" t="s">
        <v>766</v>
      </c>
      <c r="B65" s="45">
        <v>5056577721973</v>
      </c>
      <c r="C65" s="12" t="s">
        <v>230</v>
      </c>
      <c r="D65" s="8" t="s">
        <v>767</v>
      </c>
      <c r="E65" s="8">
        <v>6</v>
      </c>
      <c r="F65" s="8">
        <v>12</v>
      </c>
      <c r="G65" s="9">
        <v>16</v>
      </c>
      <c r="H65" s="9">
        <v>31.99</v>
      </c>
      <c r="I65" s="16" t="s">
        <v>14</v>
      </c>
      <c r="J65" s="25" t="s">
        <v>734</v>
      </c>
      <c r="K65" s="8" t="s">
        <v>717</v>
      </c>
      <c r="L65" s="8" t="s">
        <v>695</v>
      </c>
      <c r="M65" s="8">
        <v>0</v>
      </c>
      <c r="N65" s="8">
        <v>0</v>
      </c>
    </row>
    <row r="66" spans="1:14" x14ac:dyDescent="0.3">
      <c r="A66" s="6" t="s">
        <v>289</v>
      </c>
      <c r="B66" s="7" t="s">
        <v>290</v>
      </c>
      <c r="C66" s="17" t="s">
        <v>291</v>
      </c>
      <c r="D66" s="18" t="s">
        <v>292</v>
      </c>
      <c r="E66" s="8">
        <v>0</v>
      </c>
      <c r="F66" s="8">
        <v>6</v>
      </c>
      <c r="G66" s="9">
        <v>20</v>
      </c>
      <c r="H66" s="9">
        <v>39.99</v>
      </c>
      <c r="I66" s="16" t="s">
        <v>13</v>
      </c>
      <c r="J66" s="25"/>
      <c r="K66" s="8" t="s">
        <v>717</v>
      </c>
      <c r="L66" s="8" t="s">
        <v>695</v>
      </c>
      <c r="M66" s="8">
        <v>3221</v>
      </c>
      <c r="N66" s="8">
        <v>0</v>
      </c>
    </row>
    <row r="67" spans="1:14" x14ac:dyDescent="0.3">
      <c r="A67" s="6" t="s">
        <v>348</v>
      </c>
      <c r="B67" s="7" t="s">
        <v>349</v>
      </c>
      <c r="C67" s="17" t="s">
        <v>331</v>
      </c>
      <c r="D67" s="22" t="s">
        <v>350</v>
      </c>
      <c r="E67" s="8">
        <v>6</v>
      </c>
      <c r="F67" s="8">
        <v>12</v>
      </c>
      <c r="G67" s="9">
        <v>18</v>
      </c>
      <c r="H67" s="9">
        <v>35.99</v>
      </c>
      <c r="I67" s="19" t="s">
        <v>13</v>
      </c>
      <c r="J67" s="28"/>
      <c r="K67" s="8" t="s">
        <v>717</v>
      </c>
      <c r="L67" s="8" t="s">
        <v>695</v>
      </c>
      <c r="M67" s="8">
        <v>8762</v>
      </c>
      <c r="N67" s="8">
        <v>0</v>
      </c>
    </row>
    <row r="68" spans="1:14" x14ac:dyDescent="0.3">
      <c r="A68" s="6" t="s">
        <v>394</v>
      </c>
      <c r="B68" s="7" t="s">
        <v>395</v>
      </c>
      <c r="C68" s="36" t="s">
        <v>392</v>
      </c>
      <c r="D68" s="26" t="s">
        <v>396</v>
      </c>
      <c r="E68" s="8">
        <v>6</v>
      </c>
      <c r="F68" s="8">
        <v>12</v>
      </c>
      <c r="G68" s="9">
        <v>17.5</v>
      </c>
      <c r="H68" s="9">
        <v>34.99</v>
      </c>
      <c r="I68" s="21" t="s">
        <v>13</v>
      </c>
      <c r="J68" s="35"/>
      <c r="K68" s="8" t="s">
        <v>717</v>
      </c>
      <c r="L68" s="8" t="s">
        <v>695</v>
      </c>
      <c r="M68" s="8">
        <v>1753</v>
      </c>
      <c r="N68" s="8">
        <v>0</v>
      </c>
    </row>
    <row r="69" spans="1:14" x14ac:dyDescent="0.3">
      <c r="A69" s="6" t="s">
        <v>21</v>
      </c>
      <c r="B69" s="7" t="s">
        <v>22</v>
      </c>
      <c r="C69" s="12" t="s">
        <v>11</v>
      </c>
      <c r="D69" s="8" t="s">
        <v>23</v>
      </c>
      <c r="E69" s="8">
        <v>6</v>
      </c>
      <c r="F69" s="8">
        <v>12</v>
      </c>
      <c r="G69" s="9">
        <v>20</v>
      </c>
      <c r="H69" s="9">
        <v>39.99</v>
      </c>
      <c r="I69" s="10" t="s">
        <v>14</v>
      </c>
      <c r="J69" s="41" t="s">
        <v>731</v>
      </c>
      <c r="K69" s="8" t="s">
        <v>717</v>
      </c>
      <c r="L69" s="8" t="s">
        <v>695</v>
      </c>
      <c r="M69" s="8">
        <v>0</v>
      </c>
      <c r="N69" s="8">
        <v>1008</v>
      </c>
    </row>
    <row r="70" spans="1:14" x14ac:dyDescent="0.3">
      <c r="A70" s="6" t="s">
        <v>271</v>
      </c>
      <c r="B70" s="7" t="s">
        <v>272</v>
      </c>
      <c r="C70" s="24" t="s">
        <v>273</v>
      </c>
      <c r="D70" s="25" t="s">
        <v>274</v>
      </c>
      <c r="E70" s="8">
        <v>0</v>
      </c>
      <c r="F70" s="8">
        <v>6</v>
      </c>
      <c r="G70" s="9">
        <v>20</v>
      </c>
      <c r="H70" s="9">
        <v>39.99</v>
      </c>
      <c r="I70" s="16" t="s">
        <v>13</v>
      </c>
      <c r="J70" s="25"/>
      <c r="K70" s="8" t="s">
        <v>717</v>
      </c>
      <c r="L70" s="8" t="s">
        <v>695</v>
      </c>
      <c r="M70" s="8">
        <v>4</v>
      </c>
      <c r="N70" s="8">
        <v>0</v>
      </c>
    </row>
    <row r="71" spans="1:14" x14ac:dyDescent="0.3">
      <c r="A71" s="6" t="s">
        <v>275</v>
      </c>
      <c r="B71" s="7" t="s">
        <v>276</v>
      </c>
      <c r="C71" s="24" t="s">
        <v>273</v>
      </c>
      <c r="D71" s="25" t="s">
        <v>277</v>
      </c>
      <c r="E71" s="8">
        <v>2</v>
      </c>
      <c r="F71" s="8">
        <v>6</v>
      </c>
      <c r="G71" s="9">
        <v>20</v>
      </c>
      <c r="H71" s="9">
        <v>39.99</v>
      </c>
      <c r="I71" s="16"/>
      <c r="J71" s="25"/>
      <c r="K71" s="8" t="s">
        <v>717</v>
      </c>
      <c r="L71" s="8" t="s">
        <v>695</v>
      </c>
      <c r="M71" s="8">
        <v>0</v>
      </c>
      <c r="N71" s="8">
        <v>0</v>
      </c>
    </row>
    <row r="72" spans="1:14" x14ac:dyDescent="0.3">
      <c r="A72" s="6" t="s">
        <v>204</v>
      </c>
      <c r="B72" s="7" t="s">
        <v>205</v>
      </c>
      <c r="C72" s="12" t="s">
        <v>196</v>
      </c>
      <c r="D72" s="8" t="s">
        <v>206</v>
      </c>
      <c r="E72" s="8">
        <v>6</v>
      </c>
      <c r="F72" s="8">
        <v>12</v>
      </c>
      <c r="G72" s="9">
        <v>10</v>
      </c>
      <c r="H72" s="9">
        <v>19.989999999999998</v>
      </c>
      <c r="I72" s="16" t="s">
        <v>14</v>
      </c>
      <c r="J72" s="25" t="s">
        <v>735</v>
      </c>
      <c r="K72" s="8" t="s">
        <v>717</v>
      </c>
      <c r="L72" s="8" t="s">
        <v>695</v>
      </c>
      <c r="M72" s="8">
        <v>0</v>
      </c>
      <c r="N72" s="8">
        <v>0</v>
      </c>
    </row>
    <row r="73" spans="1:14" x14ac:dyDescent="0.3">
      <c r="A73" s="6" t="s">
        <v>231</v>
      </c>
      <c r="B73" s="7" t="s">
        <v>232</v>
      </c>
      <c r="C73" s="12" t="s">
        <v>230</v>
      </c>
      <c r="D73" s="8" t="s">
        <v>233</v>
      </c>
      <c r="E73" s="8">
        <v>6</v>
      </c>
      <c r="F73" s="8">
        <v>12</v>
      </c>
      <c r="G73" s="9">
        <v>9</v>
      </c>
      <c r="H73" s="9">
        <v>17.989999999999998</v>
      </c>
      <c r="I73" s="16" t="s">
        <v>14</v>
      </c>
      <c r="J73" s="25" t="s">
        <v>735</v>
      </c>
      <c r="K73" s="8" t="s">
        <v>717</v>
      </c>
      <c r="L73" s="8" t="s">
        <v>695</v>
      </c>
      <c r="M73" s="8">
        <v>0</v>
      </c>
      <c r="N73" s="8">
        <v>0</v>
      </c>
    </row>
    <row r="74" spans="1:14" x14ac:dyDescent="0.3">
      <c r="A74" s="6" t="s">
        <v>342</v>
      </c>
      <c r="B74" s="7" t="s">
        <v>343</v>
      </c>
      <c r="C74" s="17" t="s">
        <v>331</v>
      </c>
      <c r="D74" s="22" t="s">
        <v>344</v>
      </c>
      <c r="E74" s="8">
        <v>6</v>
      </c>
      <c r="F74" s="8">
        <v>24</v>
      </c>
      <c r="G74" s="9">
        <v>15</v>
      </c>
      <c r="H74" s="9">
        <v>29.99</v>
      </c>
      <c r="I74" s="19" t="s">
        <v>13</v>
      </c>
      <c r="J74" s="28"/>
      <c r="K74" s="8" t="s">
        <v>717</v>
      </c>
      <c r="L74" s="8" t="s">
        <v>695</v>
      </c>
      <c r="M74" s="8">
        <v>3862</v>
      </c>
      <c r="N74" s="8">
        <v>0</v>
      </c>
    </row>
    <row r="75" spans="1:14" x14ac:dyDescent="0.3">
      <c r="A75" s="6" t="s">
        <v>380</v>
      </c>
      <c r="B75" s="7" t="s">
        <v>381</v>
      </c>
      <c r="C75" s="17" t="s">
        <v>382</v>
      </c>
      <c r="D75" s="18" t="s">
        <v>383</v>
      </c>
      <c r="E75" s="8">
        <v>0</v>
      </c>
      <c r="F75" s="8">
        <v>6</v>
      </c>
      <c r="G75" s="9">
        <v>18</v>
      </c>
      <c r="H75" s="9">
        <v>35.99</v>
      </c>
      <c r="I75" s="16" t="s">
        <v>13</v>
      </c>
      <c r="J75" s="25"/>
      <c r="K75" s="8" t="s">
        <v>717</v>
      </c>
      <c r="L75" s="8" t="s">
        <v>695</v>
      </c>
      <c r="M75" s="8">
        <v>0</v>
      </c>
      <c r="N75" s="8">
        <v>0</v>
      </c>
    </row>
    <row r="76" spans="1:14" x14ac:dyDescent="0.3">
      <c r="A76" s="6" t="s">
        <v>188</v>
      </c>
      <c r="B76" s="7" t="s">
        <v>189</v>
      </c>
      <c r="C76" s="12" t="s">
        <v>183</v>
      </c>
      <c r="D76" s="8" t="s">
        <v>190</v>
      </c>
      <c r="E76" s="8">
        <v>0</v>
      </c>
      <c r="F76" s="8">
        <v>6</v>
      </c>
      <c r="G76" s="9">
        <v>18</v>
      </c>
      <c r="H76" s="9">
        <v>31.99</v>
      </c>
      <c r="I76" s="16" t="s">
        <v>14</v>
      </c>
      <c r="J76" s="25" t="s">
        <v>734</v>
      </c>
      <c r="K76" s="8" t="s">
        <v>717</v>
      </c>
      <c r="L76" s="8" t="s">
        <v>695</v>
      </c>
      <c r="M76" s="8">
        <v>0</v>
      </c>
      <c r="N76" s="8">
        <v>1385</v>
      </c>
    </row>
    <row r="77" spans="1:14" x14ac:dyDescent="0.3">
      <c r="A77" s="6" t="s">
        <v>296</v>
      </c>
      <c r="B77" s="7" t="s">
        <v>297</v>
      </c>
      <c r="C77" s="13" t="s">
        <v>291</v>
      </c>
      <c r="D77" s="14" t="s">
        <v>298</v>
      </c>
      <c r="E77" s="8">
        <v>0</v>
      </c>
      <c r="F77" s="8">
        <v>6</v>
      </c>
      <c r="G77" s="9">
        <v>18</v>
      </c>
      <c r="H77" s="9">
        <v>35.99</v>
      </c>
      <c r="I77" s="15"/>
      <c r="J77" s="14"/>
      <c r="K77" s="8" t="s">
        <v>717</v>
      </c>
      <c r="L77" s="8" t="s">
        <v>695</v>
      </c>
      <c r="M77" s="8">
        <v>0</v>
      </c>
      <c r="N77" s="8">
        <v>0</v>
      </c>
    </row>
    <row r="78" spans="1:14" x14ac:dyDescent="0.3">
      <c r="A78" s="6" t="s">
        <v>447</v>
      </c>
      <c r="B78" s="7" t="s">
        <v>448</v>
      </c>
      <c r="C78" s="17" t="s">
        <v>449</v>
      </c>
      <c r="D78" s="18" t="s">
        <v>450</v>
      </c>
      <c r="E78" s="8">
        <v>6</v>
      </c>
      <c r="F78" s="8">
        <v>6</v>
      </c>
      <c r="G78" s="9">
        <v>18</v>
      </c>
      <c r="H78" s="9">
        <v>35.99</v>
      </c>
      <c r="I78" s="16" t="s">
        <v>13</v>
      </c>
      <c r="J78" s="25"/>
      <c r="K78" s="8" t="s">
        <v>717</v>
      </c>
      <c r="L78" s="8" t="s">
        <v>695</v>
      </c>
      <c r="M78" s="8">
        <v>821</v>
      </c>
      <c r="N78" s="8">
        <v>0</v>
      </c>
    </row>
    <row r="79" spans="1:14" x14ac:dyDescent="0.3">
      <c r="A79" s="6" t="s">
        <v>451</v>
      </c>
      <c r="B79" s="7" t="s">
        <v>452</v>
      </c>
      <c r="C79" s="37" t="s">
        <v>453</v>
      </c>
      <c r="D79" s="20" t="s">
        <v>454</v>
      </c>
      <c r="E79" s="8">
        <v>0</v>
      </c>
      <c r="F79" s="8">
        <v>6</v>
      </c>
      <c r="G79" s="9">
        <v>17.5</v>
      </c>
      <c r="H79" s="9">
        <v>34.99</v>
      </c>
      <c r="I79" s="16" t="s">
        <v>13</v>
      </c>
      <c r="J79" s="25"/>
      <c r="K79" s="8" t="s">
        <v>717</v>
      </c>
      <c r="L79" s="8" t="s">
        <v>695</v>
      </c>
      <c r="M79" s="8">
        <v>915</v>
      </c>
      <c r="N79" s="8">
        <v>0</v>
      </c>
    </row>
    <row r="80" spans="1:14" x14ac:dyDescent="0.3">
      <c r="A80" s="6" t="s">
        <v>9</v>
      </c>
      <c r="B80" s="7" t="s">
        <v>10</v>
      </c>
      <c r="C80" s="12" t="s">
        <v>11</v>
      </c>
      <c r="D80" s="8" t="s">
        <v>12</v>
      </c>
      <c r="E80" s="8">
        <v>0</v>
      </c>
      <c r="F80" s="8">
        <v>6</v>
      </c>
      <c r="G80" s="9">
        <v>25</v>
      </c>
      <c r="H80" s="9">
        <v>49.99</v>
      </c>
      <c r="I80" s="10" t="s">
        <v>14</v>
      </c>
      <c r="J80" s="41" t="s">
        <v>731</v>
      </c>
      <c r="K80" s="8" t="s">
        <v>717</v>
      </c>
      <c r="L80" s="8" t="s">
        <v>695</v>
      </c>
      <c r="M80" s="8">
        <v>0</v>
      </c>
      <c r="N80" s="8">
        <v>130</v>
      </c>
    </row>
    <row r="81" spans="1:14" x14ac:dyDescent="0.3">
      <c r="A81" s="6" t="s">
        <v>15</v>
      </c>
      <c r="B81" s="7" t="s">
        <v>16</v>
      </c>
      <c r="C81" s="12" t="s">
        <v>11</v>
      </c>
      <c r="D81" s="8" t="s">
        <v>17</v>
      </c>
      <c r="E81" s="8">
        <v>6</v>
      </c>
      <c r="F81" s="8">
        <v>12</v>
      </c>
      <c r="G81" s="9">
        <v>18</v>
      </c>
      <c r="H81" s="9">
        <v>35.99</v>
      </c>
      <c r="I81" s="8" t="s">
        <v>14</v>
      </c>
      <c r="J81" s="41" t="s">
        <v>731</v>
      </c>
      <c r="K81" s="8" t="s">
        <v>717</v>
      </c>
      <c r="L81" s="8" t="s">
        <v>695</v>
      </c>
      <c r="M81" s="8">
        <v>0</v>
      </c>
      <c r="N81" s="8">
        <v>160</v>
      </c>
    </row>
    <row r="82" spans="1:14" x14ac:dyDescent="0.3">
      <c r="A82" s="6" t="s">
        <v>753</v>
      </c>
      <c r="B82" s="7" t="s">
        <v>97</v>
      </c>
      <c r="C82" s="17" t="s">
        <v>92</v>
      </c>
      <c r="D82" s="18" t="s">
        <v>98</v>
      </c>
      <c r="E82" s="8">
        <v>6</v>
      </c>
      <c r="F82" s="8">
        <v>6</v>
      </c>
      <c r="G82" s="9">
        <v>17.5</v>
      </c>
      <c r="H82" s="9">
        <v>34.99</v>
      </c>
      <c r="I82" s="19" t="s">
        <v>13</v>
      </c>
      <c r="J82" s="28"/>
      <c r="K82" s="8" t="s">
        <v>717</v>
      </c>
      <c r="L82" s="8" t="s">
        <v>695</v>
      </c>
      <c r="M82" s="8">
        <v>0</v>
      </c>
      <c r="N82" s="8">
        <v>0</v>
      </c>
    </row>
    <row r="83" spans="1:14" x14ac:dyDescent="0.3">
      <c r="A83" s="6" t="s">
        <v>756</v>
      </c>
      <c r="B83" s="7" t="s">
        <v>160</v>
      </c>
      <c r="C83" s="24" t="s">
        <v>161</v>
      </c>
      <c r="D83" s="25" t="s">
        <v>162</v>
      </c>
      <c r="E83" s="8">
        <v>0</v>
      </c>
      <c r="F83" s="8">
        <v>6</v>
      </c>
      <c r="G83" s="9">
        <v>18</v>
      </c>
      <c r="H83" s="9">
        <v>35.99</v>
      </c>
      <c r="I83" s="16"/>
      <c r="J83" s="25"/>
      <c r="K83" s="8" t="s">
        <v>717</v>
      </c>
      <c r="L83" s="8" t="s">
        <v>695</v>
      </c>
      <c r="M83" s="8">
        <v>0</v>
      </c>
      <c r="N83" s="8">
        <v>0</v>
      </c>
    </row>
    <row r="84" spans="1:14" x14ac:dyDescent="0.3">
      <c r="A84" s="6" t="s">
        <v>111</v>
      </c>
      <c r="B84" s="7" t="s">
        <v>112</v>
      </c>
      <c r="C84" s="12" t="s">
        <v>113</v>
      </c>
      <c r="D84" s="8" t="s">
        <v>114</v>
      </c>
      <c r="E84" s="8">
        <v>6</v>
      </c>
      <c r="F84" s="8">
        <v>12</v>
      </c>
      <c r="G84" s="9">
        <v>16</v>
      </c>
      <c r="H84" s="9">
        <v>31.99</v>
      </c>
      <c r="I84" s="21" t="s">
        <v>14</v>
      </c>
      <c r="J84" s="35" t="s">
        <v>731</v>
      </c>
      <c r="K84" s="8" t="s">
        <v>717</v>
      </c>
      <c r="L84" s="8" t="s">
        <v>695</v>
      </c>
      <c r="M84" s="8">
        <v>0</v>
      </c>
      <c r="N84" s="8">
        <v>1566</v>
      </c>
    </row>
    <row r="85" spans="1:14" x14ac:dyDescent="0.3">
      <c r="A85" s="6" t="s">
        <v>166</v>
      </c>
      <c r="B85" s="7" t="s">
        <v>167</v>
      </c>
      <c r="C85" s="17" t="s">
        <v>161</v>
      </c>
      <c r="D85" s="18" t="s">
        <v>168</v>
      </c>
      <c r="E85" s="8">
        <v>6</v>
      </c>
      <c r="F85" s="8">
        <v>12</v>
      </c>
      <c r="G85" s="9">
        <v>16</v>
      </c>
      <c r="H85" s="9">
        <v>31.99</v>
      </c>
      <c r="I85" s="16" t="s">
        <v>13</v>
      </c>
      <c r="J85" s="25"/>
      <c r="K85" s="8" t="s">
        <v>717</v>
      </c>
      <c r="L85" s="8" t="s">
        <v>695</v>
      </c>
      <c r="M85" s="8">
        <v>1991</v>
      </c>
      <c r="N85" s="8">
        <v>0</v>
      </c>
    </row>
    <row r="86" spans="1:14" x14ac:dyDescent="0.3">
      <c r="A86" s="6" t="s">
        <v>45</v>
      </c>
      <c r="B86" s="7" t="s">
        <v>46</v>
      </c>
      <c r="C86" s="12" t="s">
        <v>43</v>
      </c>
      <c r="D86" s="8" t="s">
        <v>47</v>
      </c>
      <c r="E86" s="8">
        <v>6</v>
      </c>
      <c r="F86" s="8">
        <v>12</v>
      </c>
      <c r="G86" s="9">
        <v>15</v>
      </c>
      <c r="H86" s="9">
        <v>29.99</v>
      </c>
      <c r="I86" s="10" t="s">
        <v>14</v>
      </c>
      <c r="J86" s="25" t="s">
        <v>731</v>
      </c>
      <c r="K86" s="8" t="s">
        <v>717</v>
      </c>
      <c r="L86" s="8" t="s">
        <v>695</v>
      </c>
      <c r="M86" s="8">
        <v>0</v>
      </c>
      <c r="N86" s="8">
        <v>678</v>
      </c>
    </row>
    <row r="87" spans="1:14" x14ac:dyDescent="0.3">
      <c r="A87" s="6" t="s">
        <v>84</v>
      </c>
      <c r="B87" s="7" t="s">
        <v>85</v>
      </c>
      <c r="C87" s="12" t="s">
        <v>76</v>
      </c>
      <c r="D87" s="8" t="s">
        <v>86</v>
      </c>
      <c r="E87" s="8">
        <v>6</v>
      </c>
      <c r="F87" s="8">
        <v>12</v>
      </c>
      <c r="G87" s="9">
        <v>16</v>
      </c>
      <c r="H87" s="9">
        <v>31.99</v>
      </c>
      <c r="I87" s="16" t="s">
        <v>14</v>
      </c>
      <c r="J87" s="25" t="s">
        <v>731</v>
      </c>
      <c r="K87" s="8" t="s">
        <v>717</v>
      </c>
      <c r="L87" s="8" t="s">
        <v>695</v>
      </c>
      <c r="M87" s="8">
        <v>0</v>
      </c>
      <c r="N87" s="8">
        <v>672</v>
      </c>
    </row>
    <row r="88" spans="1:14" x14ac:dyDescent="0.3">
      <c r="A88" s="6" t="s">
        <v>99</v>
      </c>
      <c r="B88" s="7" t="s">
        <v>100</v>
      </c>
      <c r="C88" s="17" t="s">
        <v>92</v>
      </c>
      <c r="D88" s="18" t="s">
        <v>101</v>
      </c>
      <c r="E88" s="8">
        <v>6</v>
      </c>
      <c r="F88" s="8">
        <v>12</v>
      </c>
      <c r="G88" s="9">
        <v>16</v>
      </c>
      <c r="H88" s="9">
        <v>31.99</v>
      </c>
      <c r="I88" s="16" t="s">
        <v>13</v>
      </c>
      <c r="J88" s="25"/>
      <c r="K88" s="8" t="s">
        <v>717</v>
      </c>
      <c r="L88" s="8" t="s">
        <v>695</v>
      </c>
      <c r="M88" s="8">
        <v>1252</v>
      </c>
      <c r="N88" s="8">
        <v>0</v>
      </c>
    </row>
    <row r="89" spans="1:14" x14ac:dyDescent="0.3">
      <c r="A89" s="6" t="s">
        <v>102</v>
      </c>
      <c r="B89" s="7" t="s">
        <v>103</v>
      </c>
      <c r="C89" s="17" t="s">
        <v>92</v>
      </c>
      <c r="D89" s="18" t="s">
        <v>104</v>
      </c>
      <c r="E89" s="8">
        <v>6</v>
      </c>
      <c r="F89" s="8">
        <v>12</v>
      </c>
      <c r="G89" s="9">
        <v>16</v>
      </c>
      <c r="H89" s="9">
        <v>31.99</v>
      </c>
      <c r="I89" s="21" t="s">
        <v>13</v>
      </c>
      <c r="J89" s="35"/>
      <c r="K89" s="8" t="s">
        <v>717</v>
      </c>
      <c r="L89" s="8" t="s">
        <v>695</v>
      </c>
      <c r="M89" s="8">
        <v>0</v>
      </c>
      <c r="N89" s="8">
        <v>1482</v>
      </c>
    </row>
    <row r="90" spans="1:14" x14ac:dyDescent="0.3">
      <c r="A90" s="6" t="s">
        <v>217</v>
      </c>
      <c r="B90" s="7" t="s">
        <v>218</v>
      </c>
      <c r="C90" s="12" t="s">
        <v>209</v>
      </c>
      <c r="D90" s="8" t="s">
        <v>219</v>
      </c>
      <c r="E90" s="8">
        <v>0</v>
      </c>
      <c r="F90" s="8">
        <v>6</v>
      </c>
      <c r="G90" s="9">
        <v>17.5</v>
      </c>
      <c r="H90" s="9">
        <v>34.99</v>
      </c>
      <c r="I90" s="16" t="s">
        <v>14</v>
      </c>
      <c r="J90" s="25" t="s">
        <v>731</v>
      </c>
      <c r="K90" s="8" t="s">
        <v>717</v>
      </c>
      <c r="L90" s="8" t="s">
        <v>695</v>
      </c>
      <c r="M90" s="8">
        <v>0</v>
      </c>
      <c r="N90" s="8">
        <v>443</v>
      </c>
    </row>
    <row r="91" spans="1:14" x14ac:dyDescent="0.3">
      <c r="A91" s="6" t="s">
        <v>223</v>
      </c>
      <c r="B91" s="7" t="s">
        <v>224</v>
      </c>
      <c r="C91" s="17" t="s">
        <v>225</v>
      </c>
      <c r="D91" s="18" t="s">
        <v>226</v>
      </c>
      <c r="E91" s="8">
        <v>6</v>
      </c>
      <c r="F91" s="8">
        <v>12</v>
      </c>
      <c r="G91" s="9">
        <v>15</v>
      </c>
      <c r="H91" s="9">
        <v>29.99</v>
      </c>
      <c r="I91" s="16" t="s">
        <v>13</v>
      </c>
      <c r="J91" s="25"/>
      <c r="K91" s="8" t="s">
        <v>717</v>
      </c>
      <c r="L91" s="8" t="s">
        <v>695</v>
      </c>
      <c r="M91" s="8">
        <v>0</v>
      </c>
      <c r="N91" s="8">
        <v>0</v>
      </c>
    </row>
    <row r="92" spans="1:14" x14ac:dyDescent="0.3">
      <c r="A92" s="6" t="s">
        <v>227</v>
      </c>
      <c r="B92" s="7" t="s">
        <v>228</v>
      </c>
      <c r="C92" s="24" t="s">
        <v>225</v>
      </c>
      <c r="D92" s="25" t="s">
        <v>229</v>
      </c>
      <c r="E92" s="8">
        <v>6</v>
      </c>
      <c r="F92" s="8">
        <v>24</v>
      </c>
      <c r="G92" s="9">
        <v>12</v>
      </c>
      <c r="H92" s="9">
        <v>23.99</v>
      </c>
      <c r="I92" s="16"/>
      <c r="J92" s="25"/>
      <c r="K92" s="8" t="s">
        <v>717</v>
      </c>
      <c r="L92" s="8" t="s">
        <v>695</v>
      </c>
      <c r="M92" s="8">
        <v>0</v>
      </c>
      <c r="N92" s="8">
        <v>0</v>
      </c>
    </row>
    <row r="93" spans="1:14" x14ac:dyDescent="0.3">
      <c r="A93" s="6" t="s">
        <v>428</v>
      </c>
      <c r="B93" s="7" t="s">
        <v>429</v>
      </c>
      <c r="C93" s="24" t="s">
        <v>424</v>
      </c>
      <c r="D93" s="25" t="s">
        <v>430</v>
      </c>
      <c r="E93" s="8">
        <v>6</v>
      </c>
      <c r="F93" s="8">
        <v>12</v>
      </c>
      <c r="G93" s="9">
        <v>16</v>
      </c>
      <c r="H93" s="9">
        <v>31.99</v>
      </c>
      <c r="I93" s="16"/>
      <c r="J93" s="25"/>
      <c r="K93" s="8" t="s">
        <v>717</v>
      </c>
      <c r="L93" s="8" t="s">
        <v>695</v>
      </c>
      <c r="M93" s="8">
        <v>1325</v>
      </c>
      <c r="N93" s="8">
        <v>0</v>
      </c>
    </row>
    <row r="94" spans="1:14" x14ac:dyDescent="0.3">
      <c r="A94" s="6" t="s">
        <v>431</v>
      </c>
      <c r="B94" s="7" t="s">
        <v>432</v>
      </c>
      <c r="C94" s="24" t="s">
        <v>424</v>
      </c>
      <c r="D94" s="25" t="s">
        <v>433</v>
      </c>
      <c r="E94" s="8">
        <v>6</v>
      </c>
      <c r="F94" s="8">
        <v>12</v>
      </c>
      <c r="G94" s="9">
        <v>16</v>
      </c>
      <c r="H94" s="9">
        <v>31.99</v>
      </c>
      <c r="I94" s="16"/>
      <c r="J94" s="25"/>
      <c r="K94" s="8" t="s">
        <v>717</v>
      </c>
      <c r="L94" s="8" t="s">
        <v>695</v>
      </c>
      <c r="M94" s="8">
        <v>4146</v>
      </c>
      <c r="N94" s="8">
        <v>0</v>
      </c>
    </row>
    <row r="95" spans="1:14" x14ac:dyDescent="0.3">
      <c r="A95" s="6" t="s">
        <v>318</v>
      </c>
      <c r="B95" s="7" t="s">
        <v>319</v>
      </c>
      <c r="C95" s="17" t="s">
        <v>310</v>
      </c>
      <c r="D95" s="18" t="s">
        <v>320</v>
      </c>
      <c r="E95" s="8">
        <v>6</v>
      </c>
      <c r="F95" s="8">
        <v>12</v>
      </c>
      <c r="G95" s="9">
        <v>16.5</v>
      </c>
      <c r="H95" s="9">
        <v>32.99</v>
      </c>
      <c r="I95" s="16" t="s">
        <v>13</v>
      </c>
      <c r="J95" s="25"/>
      <c r="K95" s="8" t="s">
        <v>717</v>
      </c>
      <c r="L95" s="8" t="s">
        <v>695</v>
      </c>
      <c r="M95" s="8">
        <v>0</v>
      </c>
      <c r="N95" s="8">
        <v>0</v>
      </c>
    </row>
    <row r="96" spans="1:14" x14ac:dyDescent="0.3">
      <c r="A96" s="29" t="s">
        <v>672</v>
      </c>
      <c r="B96" s="30" t="s">
        <v>673</v>
      </c>
      <c r="C96" s="12" t="s">
        <v>674</v>
      </c>
      <c r="D96" s="8" t="s">
        <v>675</v>
      </c>
      <c r="E96" s="8">
        <v>6</v>
      </c>
      <c r="F96" s="8">
        <v>12</v>
      </c>
      <c r="G96" s="9">
        <v>17.5</v>
      </c>
      <c r="H96" s="9">
        <v>34.99</v>
      </c>
      <c r="I96" s="8" t="s">
        <v>14</v>
      </c>
      <c r="J96" s="8" t="s">
        <v>731</v>
      </c>
      <c r="K96" s="8" t="s">
        <v>717</v>
      </c>
      <c r="L96" s="8" t="s">
        <v>695</v>
      </c>
      <c r="M96" s="8">
        <v>0</v>
      </c>
      <c r="N96" s="8">
        <v>0</v>
      </c>
    </row>
    <row r="97" spans="1:14" x14ac:dyDescent="0.3">
      <c r="A97" s="6" t="s">
        <v>757</v>
      </c>
      <c r="B97" s="7" t="s">
        <v>324</v>
      </c>
      <c r="C97" s="17" t="s">
        <v>310</v>
      </c>
      <c r="D97" s="47" t="s">
        <v>325</v>
      </c>
      <c r="E97" s="8">
        <v>0</v>
      </c>
      <c r="F97" s="8">
        <v>6</v>
      </c>
      <c r="G97" s="9">
        <v>22</v>
      </c>
      <c r="H97" s="9">
        <v>43.99</v>
      </c>
      <c r="I97" s="16" t="s">
        <v>13</v>
      </c>
      <c r="J97" s="25"/>
      <c r="K97" s="8" t="s">
        <v>717</v>
      </c>
      <c r="L97" s="8" t="s">
        <v>695</v>
      </c>
      <c r="M97" s="8">
        <v>0</v>
      </c>
      <c r="N97" s="8">
        <v>0</v>
      </c>
    </row>
    <row r="98" spans="1:14" x14ac:dyDescent="0.3">
      <c r="A98" s="6" t="s">
        <v>214</v>
      </c>
      <c r="B98" s="7" t="s">
        <v>215</v>
      </c>
      <c r="C98" s="12" t="s">
        <v>209</v>
      </c>
      <c r="D98" s="8" t="s">
        <v>216</v>
      </c>
      <c r="E98" s="8">
        <v>6</v>
      </c>
      <c r="F98" s="8">
        <v>24</v>
      </c>
      <c r="G98" s="9">
        <v>7</v>
      </c>
      <c r="H98" s="9">
        <v>13.99</v>
      </c>
      <c r="I98" s="16" t="s">
        <v>14</v>
      </c>
      <c r="J98" s="25" t="s">
        <v>732</v>
      </c>
      <c r="K98" s="8" t="s">
        <v>717</v>
      </c>
      <c r="L98" s="8" t="s">
        <v>695</v>
      </c>
      <c r="M98" s="8">
        <v>0</v>
      </c>
      <c r="N98" s="8">
        <v>0</v>
      </c>
    </row>
    <row r="99" spans="1:14" x14ac:dyDescent="0.3">
      <c r="A99" s="6" t="s">
        <v>361</v>
      </c>
      <c r="B99" s="7" t="s">
        <v>362</v>
      </c>
      <c r="C99" s="13" t="s">
        <v>360</v>
      </c>
      <c r="D99" s="14" t="s">
        <v>363</v>
      </c>
      <c r="E99" s="8">
        <v>6</v>
      </c>
      <c r="F99" s="8">
        <v>24</v>
      </c>
      <c r="G99" s="9">
        <v>6</v>
      </c>
      <c r="H99" s="9">
        <v>11.99</v>
      </c>
      <c r="I99" s="19"/>
      <c r="J99" s="28"/>
      <c r="K99" s="8" t="s">
        <v>717</v>
      </c>
      <c r="L99" s="8" t="s">
        <v>695</v>
      </c>
      <c r="M99" s="8">
        <v>0</v>
      </c>
      <c r="N99" s="8">
        <v>0</v>
      </c>
    </row>
    <row r="100" spans="1:14" x14ac:dyDescent="0.3">
      <c r="A100" s="6" t="s">
        <v>758</v>
      </c>
      <c r="B100" s="7" t="s">
        <v>303</v>
      </c>
      <c r="C100" s="12" t="s">
        <v>304</v>
      </c>
      <c r="D100" s="8" t="s">
        <v>305</v>
      </c>
      <c r="E100" s="8">
        <v>6</v>
      </c>
      <c r="F100" s="8">
        <v>12</v>
      </c>
      <c r="G100" s="9">
        <v>16</v>
      </c>
      <c r="H100" s="9">
        <v>31.99</v>
      </c>
      <c r="I100" s="15" t="s">
        <v>14</v>
      </c>
      <c r="J100" s="14" t="s">
        <v>732</v>
      </c>
      <c r="K100" s="8" t="s">
        <v>717</v>
      </c>
      <c r="L100" s="8" t="s">
        <v>695</v>
      </c>
      <c r="M100" s="8">
        <v>0</v>
      </c>
      <c r="N100" s="8">
        <v>1116</v>
      </c>
    </row>
    <row r="101" spans="1:14" x14ac:dyDescent="0.3">
      <c r="A101" s="6" t="s">
        <v>759</v>
      </c>
      <c r="B101" s="7" t="s">
        <v>306</v>
      </c>
      <c r="C101" s="12" t="s">
        <v>304</v>
      </c>
      <c r="D101" s="8" t="s">
        <v>307</v>
      </c>
      <c r="E101" s="8">
        <v>6</v>
      </c>
      <c r="F101" s="8">
        <v>12</v>
      </c>
      <c r="G101" s="9">
        <v>15</v>
      </c>
      <c r="H101" s="9">
        <v>29.99</v>
      </c>
      <c r="I101" s="15" t="s">
        <v>14</v>
      </c>
      <c r="J101" s="14" t="s">
        <v>731</v>
      </c>
      <c r="K101" s="8" t="s">
        <v>717</v>
      </c>
      <c r="L101" s="8" t="s">
        <v>695</v>
      </c>
      <c r="M101" s="8">
        <v>0</v>
      </c>
      <c r="N101" s="8">
        <v>966</v>
      </c>
    </row>
    <row r="102" spans="1:14" x14ac:dyDescent="0.3">
      <c r="A102" s="6" t="s">
        <v>178</v>
      </c>
      <c r="B102" s="7" t="s">
        <v>179</v>
      </c>
      <c r="C102" s="24" t="s">
        <v>176</v>
      </c>
      <c r="D102" s="25" t="s">
        <v>180</v>
      </c>
      <c r="E102" s="8">
        <v>6</v>
      </c>
      <c r="F102" s="8">
        <v>12</v>
      </c>
      <c r="G102" s="9">
        <v>17.5</v>
      </c>
      <c r="H102" s="9">
        <v>34.99</v>
      </c>
      <c r="I102" s="16"/>
      <c r="J102" s="25"/>
      <c r="K102" s="8" t="s">
        <v>717</v>
      </c>
      <c r="L102" s="8" t="s">
        <v>695</v>
      </c>
      <c r="M102" s="8">
        <v>0</v>
      </c>
      <c r="N102" s="8">
        <v>108</v>
      </c>
    </row>
    <row r="103" spans="1:14" x14ac:dyDescent="0.3">
      <c r="A103" s="6" t="s">
        <v>174</v>
      </c>
      <c r="B103" s="7" t="s">
        <v>175</v>
      </c>
      <c r="C103" s="24" t="s">
        <v>176</v>
      </c>
      <c r="D103" s="25" t="s">
        <v>177</v>
      </c>
      <c r="E103" s="8">
        <v>6</v>
      </c>
      <c r="F103" s="8">
        <v>12</v>
      </c>
      <c r="G103" s="9">
        <v>17.5</v>
      </c>
      <c r="H103" s="9">
        <v>34.99</v>
      </c>
      <c r="I103" s="16" t="s">
        <v>14</v>
      </c>
      <c r="J103" s="25" t="s">
        <v>734</v>
      </c>
      <c r="K103" s="8" t="s">
        <v>717</v>
      </c>
      <c r="L103" s="8" t="s">
        <v>695</v>
      </c>
      <c r="M103" s="8">
        <v>0</v>
      </c>
      <c r="N103" s="8">
        <v>0</v>
      </c>
    </row>
    <row r="104" spans="1:14" x14ac:dyDescent="0.3">
      <c r="A104" s="6" t="s">
        <v>262</v>
      </c>
      <c r="B104" s="7" t="s">
        <v>263</v>
      </c>
      <c r="C104" s="12" t="s">
        <v>251</v>
      </c>
      <c r="D104" s="8" t="s">
        <v>737</v>
      </c>
      <c r="E104" s="8">
        <v>6</v>
      </c>
      <c r="F104" s="8">
        <v>12</v>
      </c>
      <c r="G104" s="9">
        <v>17.5</v>
      </c>
      <c r="H104" s="9">
        <v>31.99</v>
      </c>
      <c r="I104" s="16" t="s">
        <v>14</v>
      </c>
      <c r="J104" s="25" t="s">
        <v>732</v>
      </c>
      <c r="K104" s="8" t="s">
        <v>717</v>
      </c>
      <c r="L104" s="8" t="s">
        <v>695</v>
      </c>
      <c r="M104" s="8">
        <v>0</v>
      </c>
      <c r="N104" s="8">
        <v>0</v>
      </c>
    </row>
    <row r="105" spans="1:14" x14ac:dyDescent="0.3">
      <c r="A105" s="29" t="s">
        <v>683</v>
      </c>
      <c r="B105" s="30" t="s">
        <v>684</v>
      </c>
      <c r="C105" s="12" t="s">
        <v>681</v>
      </c>
      <c r="D105" s="8" t="s">
        <v>685</v>
      </c>
      <c r="E105" s="8">
        <v>6</v>
      </c>
      <c r="F105" s="8">
        <v>12</v>
      </c>
      <c r="G105" s="9">
        <v>17.5</v>
      </c>
      <c r="H105" s="9">
        <v>34.99</v>
      </c>
      <c r="I105" s="8" t="s">
        <v>14</v>
      </c>
      <c r="J105" s="8" t="s">
        <v>731</v>
      </c>
      <c r="K105" s="8" t="s">
        <v>717</v>
      </c>
      <c r="L105" s="8" t="s">
        <v>695</v>
      </c>
      <c r="M105" s="8">
        <v>0</v>
      </c>
      <c r="N105" s="8">
        <v>510</v>
      </c>
    </row>
    <row r="106" spans="1:14" x14ac:dyDescent="0.3">
      <c r="A106" s="29" t="s">
        <v>689</v>
      </c>
      <c r="B106" s="30" t="s">
        <v>690</v>
      </c>
      <c r="C106" s="12" t="s">
        <v>691</v>
      </c>
      <c r="D106" s="8" t="s">
        <v>692</v>
      </c>
      <c r="E106" s="8">
        <v>6</v>
      </c>
      <c r="F106" s="8">
        <v>12</v>
      </c>
      <c r="G106" s="9">
        <v>17.5</v>
      </c>
      <c r="H106" s="9">
        <v>34.99</v>
      </c>
      <c r="I106" s="8" t="s">
        <v>14</v>
      </c>
      <c r="J106" s="8" t="s">
        <v>731</v>
      </c>
      <c r="K106" s="8" t="s">
        <v>717</v>
      </c>
      <c r="L106" s="8" t="s">
        <v>695</v>
      </c>
      <c r="M106" s="8">
        <v>0</v>
      </c>
      <c r="N106" s="8">
        <v>1500</v>
      </c>
    </row>
    <row r="107" spans="1:14" x14ac:dyDescent="0.3">
      <c r="A107" s="6" t="s">
        <v>333</v>
      </c>
      <c r="B107" s="7" t="s">
        <v>334</v>
      </c>
      <c r="C107" s="17" t="s">
        <v>331</v>
      </c>
      <c r="D107" s="22" t="s">
        <v>335</v>
      </c>
      <c r="E107" s="8">
        <v>6</v>
      </c>
      <c r="F107" s="8">
        <v>12</v>
      </c>
      <c r="G107" s="9">
        <v>9</v>
      </c>
      <c r="H107" s="9">
        <v>17.989999999999998</v>
      </c>
      <c r="I107" s="19" t="s">
        <v>13</v>
      </c>
      <c r="J107" s="28"/>
      <c r="K107" s="8" t="s">
        <v>718</v>
      </c>
      <c r="L107" s="8" t="s">
        <v>713</v>
      </c>
      <c r="M107" s="8">
        <v>2532</v>
      </c>
      <c r="N107" s="8">
        <v>0</v>
      </c>
    </row>
    <row r="108" spans="1:14" x14ac:dyDescent="0.3">
      <c r="A108" s="6" t="s">
        <v>397</v>
      </c>
      <c r="B108" s="7" t="s">
        <v>398</v>
      </c>
      <c r="C108" s="36" t="s">
        <v>392</v>
      </c>
      <c r="D108" s="26" t="s">
        <v>399</v>
      </c>
      <c r="E108" s="8">
        <v>6</v>
      </c>
      <c r="F108" s="8">
        <v>12</v>
      </c>
      <c r="G108" s="9">
        <v>10</v>
      </c>
      <c r="H108" s="9">
        <v>19.989999999999998</v>
      </c>
      <c r="I108" s="21" t="s">
        <v>13</v>
      </c>
      <c r="J108" s="35"/>
      <c r="K108" s="8" t="s">
        <v>727</v>
      </c>
      <c r="L108" s="8" t="s">
        <v>713</v>
      </c>
      <c r="M108" s="8">
        <v>0</v>
      </c>
      <c r="N108" s="8">
        <v>0</v>
      </c>
    </row>
    <row r="109" spans="1:14" x14ac:dyDescent="0.3">
      <c r="A109" s="6" t="s">
        <v>207</v>
      </c>
      <c r="B109" s="7" t="s">
        <v>208</v>
      </c>
      <c r="C109" s="24" t="s">
        <v>209</v>
      </c>
      <c r="D109" s="25" t="s">
        <v>210</v>
      </c>
      <c r="E109" s="8">
        <v>6</v>
      </c>
      <c r="F109" s="8">
        <v>12</v>
      </c>
      <c r="G109" s="9">
        <v>12</v>
      </c>
      <c r="H109" s="9">
        <v>24.99</v>
      </c>
      <c r="I109" s="16" t="s">
        <v>14</v>
      </c>
      <c r="J109" s="25" t="s">
        <v>736</v>
      </c>
      <c r="K109" s="8" t="s">
        <v>723</v>
      </c>
      <c r="L109" s="8" t="s">
        <v>713</v>
      </c>
      <c r="M109" s="8">
        <v>0</v>
      </c>
      <c r="N109" s="8">
        <v>0</v>
      </c>
    </row>
    <row r="110" spans="1:14" x14ac:dyDescent="0.3">
      <c r="A110" s="6" t="s">
        <v>211</v>
      </c>
      <c r="B110" s="7" t="s">
        <v>212</v>
      </c>
      <c r="C110" s="12" t="s">
        <v>209</v>
      </c>
      <c r="D110" s="8" t="s">
        <v>213</v>
      </c>
      <c r="E110" s="8">
        <v>6</v>
      </c>
      <c r="F110" s="8">
        <v>24</v>
      </c>
      <c r="G110" s="9">
        <v>8</v>
      </c>
      <c r="H110" s="9">
        <v>17.989999999999998</v>
      </c>
      <c r="I110" s="16" t="s">
        <v>14</v>
      </c>
      <c r="J110" s="25" t="s">
        <v>734</v>
      </c>
      <c r="K110" s="8" t="s">
        <v>727</v>
      </c>
      <c r="L110" s="8" t="s">
        <v>713</v>
      </c>
      <c r="M110" s="8">
        <v>0</v>
      </c>
      <c r="N110" s="8">
        <v>0</v>
      </c>
    </row>
    <row r="111" spans="1:14" x14ac:dyDescent="0.3">
      <c r="A111" s="6" t="s">
        <v>364</v>
      </c>
      <c r="B111" s="7" t="s">
        <v>365</v>
      </c>
      <c r="C111" s="13" t="s">
        <v>360</v>
      </c>
      <c r="D111" s="14" t="s">
        <v>366</v>
      </c>
      <c r="E111" s="8">
        <v>6</v>
      </c>
      <c r="F111" s="8">
        <v>12</v>
      </c>
      <c r="G111" s="9">
        <v>12</v>
      </c>
      <c r="H111" s="9">
        <v>23.99</v>
      </c>
      <c r="I111" s="19"/>
      <c r="J111" s="28"/>
      <c r="K111" s="8" t="s">
        <v>718</v>
      </c>
      <c r="L111" s="8" t="s">
        <v>713</v>
      </c>
      <c r="M111" s="8">
        <v>0</v>
      </c>
      <c r="N111" s="8">
        <v>222</v>
      </c>
    </row>
    <row r="112" spans="1:14" x14ac:dyDescent="0.3">
      <c r="A112" s="29" t="s">
        <v>676</v>
      </c>
      <c r="B112" s="30" t="s">
        <v>677</v>
      </c>
      <c r="C112" s="12" t="s">
        <v>674</v>
      </c>
      <c r="D112" s="8" t="s">
        <v>678</v>
      </c>
      <c r="E112" s="8">
        <v>6</v>
      </c>
      <c r="F112" s="8">
        <v>12</v>
      </c>
      <c r="G112" s="9">
        <v>9</v>
      </c>
      <c r="H112" s="9">
        <v>17.989999999999998</v>
      </c>
      <c r="I112" s="8" t="s">
        <v>14</v>
      </c>
      <c r="J112" s="8" t="s">
        <v>731</v>
      </c>
      <c r="K112" s="8" t="s">
        <v>718</v>
      </c>
      <c r="L112" s="8" t="s">
        <v>713</v>
      </c>
      <c r="M112" s="8">
        <v>0</v>
      </c>
      <c r="N112" s="8">
        <v>0</v>
      </c>
    </row>
    <row r="113" spans="1:14" x14ac:dyDescent="0.3">
      <c r="A113" s="6" t="s">
        <v>299</v>
      </c>
      <c r="B113" s="7" t="s">
        <v>300</v>
      </c>
      <c r="C113" s="12" t="s">
        <v>301</v>
      </c>
      <c r="D113" s="8" t="s">
        <v>302</v>
      </c>
      <c r="E113" s="8">
        <v>12</v>
      </c>
      <c r="F113" s="8">
        <v>24</v>
      </c>
      <c r="G113" s="9">
        <v>5</v>
      </c>
      <c r="H113" s="9">
        <v>9.99</v>
      </c>
      <c r="I113" s="15" t="s">
        <v>14</v>
      </c>
      <c r="J113" s="14" t="s">
        <v>731</v>
      </c>
      <c r="K113" s="8" t="s">
        <v>725</v>
      </c>
      <c r="L113" s="8" t="s">
        <v>712</v>
      </c>
      <c r="M113" s="8">
        <v>0</v>
      </c>
      <c r="N113" s="8">
        <v>0</v>
      </c>
    </row>
    <row r="114" spans="1:14" x14ac:dyDescent="0.3">
      <c r="A114" s="6" t="s">
        <v>345</v>
      </c>
      <c r="B114" s="7" t="s">
        <v>346</v>
      </c>
      <c r="C114" s="17" t="s">
        <v>331</v>
      </c>
      <c r="D114" s="22" t="s">
        <v>347</v>
      </c>
      <c r="E114" s="8">
        <v>12</v>
      </c>
      <c r="F114" s="8">
        <v>24</v>
      </c>
      <c r="G114" s="9">
        <v>5</v>
      </c>
      <c r="H114" s="9">
        <v>9.99</v>
      </c>
      <c r="I114" s="19" t="s">
        <v>13</v>
      </c>
      <c r="J114" s="28"/>
      <c r="K114" s="8" t="s">
        <v>725</v>
      </c>
      <c r="L114" s="8" t="s">
        <v>712</v>
      </c>
      <c r="M114" s="8">
        <v>3961</v>
      </c>
      <c r="N114" s="8">
        <v>0</v>
      </c>
    </row>
    <row r="115" spans="1:14" x14ac:dyDescent="0.3">
      <c r="A115" s="6" t="s">
        <v>388</v>
      </c>
      <c r="B115" s="7" t="s">
        <v>389</v>
      </c>
      <c r="C115" s="13" t="s">
        <v>386</v>
      </c>
      <c r="D115" s="14" t="s">
        <v>390</v>
      </c>
      <c r="E115" s="8">
        <v>12</v>
      </c>
      <c r="F115" s="8">
        <v>48</v>
      </c>
      <c r="G115" s="9">
        <v>5</v>
      </c>
      <c r="H115" s="9">
        <v>9.99</v>
      </c>
      <c r="I115" s="15"/>
      <c r="J115" s="14"/>
      <c r="K115" s="8" t="s">
        <v>725</v>
      </c>
      <c r="L115" s="8" t="s">
        <v>712</v>
      </c>
      <c r="M115" s="8">
        <v>3</v>
      </c>
      <c r="N115" s="8">
        <v>732</v>
      </c>
    </row>
    <row r="116" spans="1:14" x14ac:dyDescent="0.3">
      <c r="A116" s="6" t="s">
        <v>18</v>
      </c>
      <c r="B116" s="7" t="s">
        <v>19</v>
      </c>
      <c r="C116" s="12" t="s">
        <v>11</v>
      </c>
      <c r="D116" s="8" t="s">
        <v>20</v>
      </c>
      <c r="E116" s="8">
        <v>12</v>
      </c>
      <c r="F116" s="8">
        <v>96</v>
      </c>
      <c r="G116" s="9">
        <v>4</v>
      </c>
      <c r="H116" s="9">
        <v>7.99</v>
      </c>
      <c r="I116" s="10" t="s">
        <v>14</v>
      </c>
      <c r="J116" s="41" t="s">
        <v>731</v>
      </c>
      <c r="K116" s="8" t="s">
        <v>718</v>
      </c>
      <c r="L116" s="8" t="s">
        <v>696</v>
      </c>
      <c r="M116" s="8">
        <v>0</v>
      </c>
      <c r="N116" s="8">
        <v>0</v>
      </c>
    </row>
    <row r="117" spans="1:14" x14ac:dyDescent="0.3">
      <c r="A117" s="6" t="s">
        <v>256</v>
      </c>
      <c r="B117" s="7" t="s">
        <v>257</v>
      </c>
      <c r="C117" s="12" t="s">
        <v>251</v>
      </c>
      <c r="D117" s="8" t="s">
        <v>258</v>
      </c>
      <c r="E117" s="8">
        <v>6</v>
      </c>
      <c r="F117" s="8">
        <v>12</v>
      </c>
      <c r="G117" s="9">
        <v>7</v>
      </c>
      <c r="H117" s="9">
        <v>13.99</v>
      </c>
      <c r="I117" s="16" t="s">
        <v>14</v>
      </c>
      <c r="J117" s="25" t="s">
        <v>732</v>
      </c>
      <c r="K117" s="8" t="s">
        <v>723</v>
      </c>
      <c r="L117" s="8" t="s">
        <v>696</v>
      </c>
      <c r="M117" s="8">
        <v>0</v>
      </c>
      <c r="N117" s="8">
        <v>0</v>
      </c>
    </row>
    <row r="118" spans="1:14" x14ac:dyDescent="0.3">
      <c r="A118" s="6" t="s">
        <v>28</v>
      </c>
      <c r="B118" s="7" t="s">
        <v>29</v>
      </c>
      <c r="C118" s="12" t="s">
        <v>30</v>
      </c>
      <c r="D118" s="8" t="s">
        <v>31</v>
      </c>
      <c r="E118" s="8">
        <v>12</v>
      </c>
      <c r="F118" s="8">
        <v>96</v>
      </c>
      <c r="G118" s="9">
        <v>5</v>
      </c>
      <c r="H118" s="9">
        <v>9.99</v>
      </c>
      <c r="I118" s="10" t="s">
        <v>14</v>
      </c>
      <c r="J118" s="41" t="s">
        <v>731</v>
      </c>
      <c r="K118" s="8" t="s">
        <v>718</v>
      </c>
      <c r="L118" s="8" t="s">
        <v>696</v>
      </c>
      <c r="M118" s="8">
        <v>0</v>
      </c>
      <c r="N118" s="8">
        <v>0</v>
      </c>
    </row>
    <row r="119" spans="1:14" x14ac:dyDescent="0.3">
      <c r="A119" s="6" t="s">
        <v>32</v>
      </c>
      <c r="B119" s="7" t="s">
        <v>33</v>
      </c>
      <c r="C119" s="12" t="s">
        <v>30</v>
      </c>
      <c r="D119" s="8" t="s">
        <v>34</v>
      </c>
      <c r="E119" s="8">
        <v>12</v>
      </c>
      <c r="F119" s="8">
        <v>72</v>
      </c>
      <c r="G119" s="9">
        <v>4</v>
      </c>
      <c r="H119" s="9">
        <v>7.99</v>
      </c>
      <c r="I119" s="10"/>
      <c r="J119" s="41" t="s">
        <v>731</v>
      </c>
      <c r="K119" s="8" t="s">
        <v>718</v>
      </c>
      <c r="L119" s="8" t="s">
        <v>696</v>
      </c>
      <c r="M119" s="8">
        <v>0</v>
      </c>
      <c r="N119" s="8">
        <v>792</v>
      </c>
    </row>
    <row r="120" spans="1:14" x14ac:dyDescent="0.3">
      <c r="A120" s="6" t="s">
        <v>68</v>
      </c>
      <c r="B120" s="7" t="s">
        <v>69</v>
      </c>
      <c r="C120" s="12" t="s">
        <v>60</v>
      </c>
      <c r="D120" s="8" t="s">
        <v>70</v>
      </c>
      <c r="E120" s="8">
        <v>12</v>
      </c>
      <c r="F120" s="8">
        <v>96</v>
      </c>
      <c r="G120" s="9">
        <v>4</v>
      </c>
      <c r="H120" s="9">
        <v>7.99</v>
      </c>
      <c r="I120" s="16" t="s">
        <v>14</v>
      </c>
      <c r="J120" s="25" t="s">
        <v>733</v>
      </c>
      <c r="K120" s="8" t="s">
        <v>718</v>
      </c>
      <c r="L120" s="8" t="s">
        <v>696</v>
      </c>
      <c r="M120" s="8">
        <v>0</v>
      </c>
      <c r="N120" s="8">
        <v>888</v>
      </c>
    </row>
    <row r="121" spans="1:14" x14ac:dyDescent="0.3">
      <c r="A121" s="6" t="s">
        <v>163</v>
      </c>
      <c r="B121" s="7" t="s">
        <v>164</v>
      </c>
      <c r="C121" s="24" t="s">
        <v>161</v>
      </c>
      <c r="D121" s="25" t="s">
        <v>165</v>
      </c>
      <c r="E121" s="8">
        <v>12</v>
      </c>
      <c r="F121" s="8">
        <v>96</v>
      </c>
      <c r="G121" s="9">
        <v>4</v>
      </c>
      <c r="H121" s="9">
        <v>7.99</v>
      </c>
      <c r="I121" s="16"/>
      <c r="J121" s="25"/>
      <c r="K121" s="8" t="s">
        <v>718</v>
      </c>
      <c r="L121" s="8" t="s">
        <v>696</v>
      </c>
      <c r="M121" s="8">
        <v>3344</v>
      </c>
      <c r="N121" s="8">
        <v>0</v>
      </c>
    </row>
    <row r="122" spans="1:14" x14ac:dyDescent="0.3">
      <c r="A122" s="6" t="s">
        <v>198</v>
      </c>
      <c r="B122" s="7" t="s">
        <v>199</v>
      </c>
      <c r="C122" s="12" t="s">
        <v>196</v>
      </c>
      <c r="D122" s="8" t="s">
        <v>200</v>
      </c>
      <c r="E122" s="8">
        <v>12</v>
      </c>
      <c r="F122" s="8">
        <v>96</v>
      </c>
      <c r="G122" s="9">
        <v>4</v>
      </c>
      <c r="H122" s="9">
        <v>7.99</v>
      </c>
      <c r="I122" s="16" t="s">
        <v>14</v>
      </c>
      <c r="J122" s="25" t="s">
        <v>735</v>
      </c>
      <c r="K122" s="8" t="s">
        <v>718</v>
      </c>
      <c r="L122" s="8" t="s">
        <v>696</v>
      </c>
      <c r="M122" s="8">
        <v>0</v>
      </c>
      <c r="N122" s="8">
        <v>2388</v>
      </c>
    </row>
    <row r="123" spans="1:14" x14ac:dyDescent="0.3">
      <c r="A123" s="6" t="s">
        <v>237</v>
      </c>
      <c r="B123" s="7" t="s">
        <v>238</v>
      </c>
      <c r="C123" s="12" t="s">
        <v>230</v>
      </c>
      <c r="D123" s="8" t="s">
        <v>239</v>
      </c>
      <c r="E123" s="8">
        <v>12</v>
      </c>
      <c r="F123" s="8">
        <v>96</v>
      </c>
      <c r="G123" s="9">
        <v>4</v>
      </c>
      <c r="H123" s="9">
        <v>7.99</v>
      </c>
      <c r="I123" s="16" t="s">
        <v>14</v>
      </c>
      <c r="J123" s="25" t="s">
        <v>735</v>
      </c>
      <c r="K123" s="8" t="s">
        <v>718</v>
      </c>
      <c r="L123" s="8" t="s">
        <v>696</v>
      </c>
      <c r="M123" s="8">
        <v>0</v>
      </c>
      <c r="N123" s="8">
        <v>2388</v>
      </c>
    </row>
    <row r="124" spans="1:14" x14ac:dyDescent="0.3">
      <c r="A124" s="6" t="s">
        <v>351</v>
      </c>
      <c r="B124" s="7" t="s">
        <v>352</v>
      </c>
      <c r="C124" s="17" t="s">
        <v>331</v>
      </c>
      <c r="D124" s="22" t="s">
        <v>353</v>
      </c>
      <c r="E124" s="8">
        <v>12</v>
      </c>
      <c r="F124" s="8">
        <v>96</v>
      </c>
      <c r="G124" s="9">
        <v>4</v>
      </c>
      <c r="H124" s="9">
        <v>7.99</v>
      </c>
      <c r="I124" s="19" t="s">
        <v>13</v>
      </c>
      <c r="J124" s="28"/>
      <c r="K124" s="8" t="s">
        <v>718</v>
      </c>
      <c r="L124" s="8" t="s">
        <v>696</v>
      </c>
      <c r="M124" s="8">
        <v>0</v>
      </c>
      <c r="N124" s="8">
        <v>0</v>
      </c>
    </row>
    <row r="125" spans="1:14" x14ac:dyDescent="0.3">
      <c r="A125" s="6" t="s">
        <v>400</v>
      </c>
      <c r="B125" s="7" t="s">
        <v>401</v>
      </c>
      <c r="C125" s="36" t="s">
        <v>392</v>
      </c>
      <c r="D125" s="26" t="s">
        <v>402</v>
      </c>
      <c r="E125" s="8">
        <v>12</v>
      </c>
      <c r="F125" s="8">
        <v>96</v>
      </c>
      <c r="G125" s="9">
        <v>4</v>
      </c>
      <c r="H125" s="9">
        <v>7.99</v>
      </c>
      <c r="I125" s="21" t="s">
        <v>13</v>
      </c>
      <c r="J125" s="35"/>
      <c r="K125" s="8" t="s">
        <v>718</v>
      </c>
      <c r="L125" s="8" t="s">
        <v>696</v>
      </c>
      <c r="M125" s="8">
        <v>10</v>
      </c>
      <c r="N125" s="8">
        <v>60</v>
      </c>
    </row>
    <row r="126" spans="1:14" x14ac:dyDescent="0.3">
      <c r="A126" s="29" t="s">
        <v>656</v>
      </c>
      <c r="B126" s="30" t="s">
        <v>657</v>
      </c>
      <c r="C126" s="12" t="s">
        <v>658</v>
      </c>
      <c r="D126" s="8" t="s">
        <v>659</v>
      </c>
      <c r="E126" s="8">
        <v>12</v>
      </c>
      <c r="F126" s="8">
        <v>96</v>
      </c>
      <c r="G126" s="9">
        <v>4</v>
      </c>
      <c r="H126" s="9">
        <v>7.99</v>
      </c>
      <c r="I126" s="8" t="s">
        <v>14</v>
      </c>
      <c r="J126" s="8" t="s">
        <v>731</v>
      </c>
      <c r="K126" s="8" t="s">
        <v>718</v>
      </c>
      <c r="L126" s="8" t="s">
        <v>696</v>
      </c>
      <c r="M126" s="8">
        <v>0</v>
      </c>
      <c r="N126" s="8">
        <v>0</v>
      </c>
    </row>
    <row r="127" spans="1:14" x14ac:dyDescent="0.3">
      <c r="A127" s="6" t="s">
        <v>403</v>
      </c>
      <c r="B127" s="7" t="s">
        <v>404</v>
      </c>
      <c r="C127" s="36" t="s">
        <v>392</v>
      </c>
      <c r="D127" s="26" t="s">
        <v>405</v>
      </c>
      <c r="E127" s="8">
        <v>12</v>
      </c>
      <c r="F127" s="8">
        <v>24</v>
      </c>
      <c r="G127" s="9">
        <v>4.5</v>
      </c>
      <c r="H127" s="9">
        <v>8.99</v>
      </c>
      <c r="I127" s="21" t="s">
        <v>13</v>
      </c>
      <c r="J127" s="35"/>
      <c r="K127" s="8" t="s">
        <v>718</v>
      </c>
      <c r="L127" s="8" t="s">
        <v>714</v>
      </c>
      <c r="M127" s="8">
        <v>13</v>
      </c>
      <c r="N127" s="8">
        <v>0</v>
      </c>
    </row>
    <row r="128" spans="1:14" x14ac:dyDescent="0.3">
      <c r="A128" s="6" t="s">
        <v>35</v>
      </c>
      <c r="B128" s="7" t="s">
        <v>36</v>
      </c>
      <c r="C128" s="12" t="s">
        <v>30</v>
      </c>
      <c r="D128" s="8" t="s">
        <v>37</v>
      </c>
      <c r="E128" s="8">
        <v>12</v>
      </c>
      <c r="F128" s="8">
        <v>24</v>
      </c>
      <c r="G128" s="9">
        <v>7.5</v>
      </c>
      <c r="H128" s="9">
        <v>14.99</v>
      </c>
      <c r="I128" s="10"/>
      <c r="J128" s="41" t="s">
        <v>731</v>
      </c>
      <c r="K128" s="8" t="s">
        <v>718</v>
      </c>
      <c r="L128" s="8" t="s">
        <v>698</v>
      </c>
      <c r="M128" s="8">
        <v>0</v>
      </c>
      <c r="N128" s="8">
        <v>0</v>
      </c>
    </row>
    <row r="129" spans="1:14" x14ac:dyDescent="0.3">
      <c r="A129" s="6" t="s">
        <v>754</v>
      </c>
      <c r="B129" s="7" t="s">
        <v>123</v>
      </c>
      <c r="C129" s="13" t="s">
        <v>121</v>
      </c>
      <c r="D129" s="14" t="s">
        <v>124</v>
      </c>
      <c r="E129" s="8">
        <v>6</v>
      </c>
      <c r="F129" s="8">
        <v>24</v>
      </c>
      <c r="G129" s="9">
        <v>9</v>
      </c>
      <c r="H129" s="9">
        <v>17.989999999999998</v>
      </c>
      <c r="I129" s="15"/>
      <c r="J129" s="14"/>
      <c r="K129" s="8" t="s">
        <v>723</v>
      </c>
      <c r="L129" s="8" t="s">
        <v>705</v>
      </c>
      <c r="M129" s="8">
        <v>0</v>
      </c>
      <c r="N129" s="8">
        <v>0</v>
      </c>
    </row>
    <row r="130" spans="1:14" x14ac:dyDescent="0.3">
      <c r="A130" s="6" t="s">
        <v>279</v>
      </c>
      <c r="B130" s="7" t="s">
        <v>280</v>
      </c>
      <c r="C130" s="12" t="s">
        <v>281</v>
      </c>
      <c r="D130" s="8" t="s">
        <v>282</v>
      </c>
      <c r="E130" s="8">
        <v>12</v>
      </c>
      <c r="F130" s="8">
        <v>48</v>
      </c>
      <c r="G130" s="9">
        <v>5</v>
      </c>
      <c r="H130" s="9">
        <v>9.99</v>
      </c>
      <c r="I130" s="16" t="s">
        <v>14</v>
      </c>
      <c r="J130" s="25" t="s">
        <v>731</v>
      </c>
      <c r="K130" s="8" t="s">
        <v>727</v>
      </c>
      <c r="L130" s="8" t="s">
        <v>711</v>
      </c>
      <c r="M130" s="8">
        <v>0</v>
      </c>
      <c r="N130" s="8">
        <v>0</v>
      </c>
    </row>
    <row r="131" spans="1:14" x14ac:dyDescent="0.3">
      <c r="A131" s="6" t="s">
        <v>286</v>
      </c>
      <c r="B131" s="7" t="s">
        <v>287</v>
      </c>
      <c r="C131" s="12" t="s">
        <v>281</v>
      </c>
      <c r="D131" s="8" t="s">
        <v>288</v>
      </c>
      <c r="E131" s="8">
        <v>12</v>
      </c>
      <c r="F131" s="8">
        <v>96</v>
      </c>
      <c r="G131" s="9">
        <v>4.5</v>
      </c>
      <c r="H131" s="9">
        <v>8.99</v>
      </c>
      <c r="I131" s="16" t="s">
        <v>14</v>
      </c>
      <c r="J131" s="25" t="s">
        <v>731</v>
      </c>
      <c r="K131" s="8" t="s">
        <v>727</v>
      </c>
      <c r="L131" s="8" t="s">
        <v>711</v>
      </c>
      <c r="M131" s="8">
        <v>0</v>
      </c>
      <c r="N131" s="8">
        <v>504</v>
      </c>
    </row>
    <row r="132" spans="1:14" x14ac:dyDescent="0.3">
      <c r="A132" s="6" t="s">
        <v>444</v>
      </c>
      <c r="B132" s="7" t="s">
        <v>445</v>
      </c>
      <c r="C132" s="12" t="s">
        <v>439</v>
      </c>
      <c r="D132" s="8" t="s">
        <v>446</v>
      </c>
      <c r="E132" s="8">
        <v>12</v>
      </c>
      <c r="F132" s="8">
        <v>96</v>
      </c>
      <c r="G132" s="9">
        <v>4.5</v>
      </c>
      <c r="H132" s="9">
        <v>8.99</v>
      </c>
      <c r="I132" s="16" t="s">
        <v>14</v>
      </c>
      <c r="J132" s="25" t="s">
        <v>734</v>
      </c>
      <c r="K132" s="8" t="s">
        <v>727</v>
      </c>
      <c r="L132" s="8" t="s">
        <v>711</v>
      </c>
      <c r="M132" s="8">
        <v>0</v>
      </c>
      <c r="N132" s="8">
        <v>0</v>
      </c>
    </row>
    <row r="133" spans="1:14" x14ac:dyDescent="0.3">
      <c r="A133" s="29" t="s">
        <v>663</v>
      </c>
      <c r="B133" s="30" t="s">
        <v>664</v>
      </c>
      <c r="C133" s="12" t="s">
        <v>658</v>
      </c>
      <c r="D133" s="8" t="s">
        <v>665</v>
      </c>
      <c r="E133" s="8">
        <v>6</v>
      </c>
      <c r="F133" s="8">
        <v>24</v>
      </c>
      <c r="G133" s="9">
        <v>8.5</v>
      </c>
      <c r="H133" s="9">
        <v>16.989999999999998</v>
      </c>
      <c r="I133" s="8" t="s">
        <v>14</v>
      </c>
      <c r="J133" s="8" t="s">
        <v>731</v>
      </c>
      <c r="K133" s="8" t="s">
        <v>727</v>
      </c>
      <c r="L133" s="8" t="s">
        <v>711</v>
      </c>
      <c r="M133" s="8">
        <v>0</v>
      </c>
      <c r="N133" s="8">
        <v>0</v>
      </c>
    </row>
    <row r="134" spans="1:14" x14ac:dyDescent="0.3">
      <c r="A134" s="6" t="s">
        <v>58</v>
      </c>
      <c r="B134" s="7" t="s">
        <v>59</v>
      </c>
      <c r="C134" s="12" t="s">
        <v>60</v>
      </c>
      <c r="D134" s="8" t="s">
        <v>61</v>
      </c>
      <c r="E134" s="8">
        <v>12</v>
      </c>
      <c r="F134" s="8">
        <v>72</v>
      </c>
      <c r="G134" s="9">
        <v>4.5</v>
      </c>
      <c r="H134" s="9">
        <v>8.99</v>
      </c>
      <c r="I134" s="16" t="s">
        <v>14</v>
      </c>
      <c r="J134" s="48" t="s">
        <v>733</v>
      </c>
      <c r="K134" s="8" t="s">
        <v>722</v>
      </c>
      <c r="L134" s="8" t="s">
        <v>702</v>
      </c>
      <c r="M134" s="8">
        <v>317</v>
      </c>
      <c r="N134" s="8">
        <v>0</v>
      </c>
    </row>
    <row r="135" spans="1:14" x14ac:dyDescent="0.3">
      <c r="A135" s="6" t="s">
        <v>149</v>
      </c>
      <c r="B135" s="7" t="s">
        <v>150</v>
      </c>
      <c r="C135" s="12" t="s">
        <v>132</v>
      </c>
      <c r="D135" s="8" t="s">
        <v>151</v>
      </c>
      <c r="E135" s="8">
        <v>12</v>
      </c>
      <c r="F135" s="8">
        <v>72</v>
      </c>
      <c r="G135" s="9">
        <v>4.5</v>
      </c>
      <c r="H135" s="9">
        <v>8.99</v>
      </c>
      <c r="I135" s="16" t="s">
        <v>14</v>
      </c>
      <c r="J135" s="25" t="s">
        <v>731</v>
      </c>
      <c r="K135" s="8" t="s">
        <v>722</v>
      </c>
      <c r="L135" s="8" t="s">
        <v>702</v>
      </c>
      <c r="M135" s="8">
        <v>0</v>
      </c>
      <c r="N135" s="8">
        <v>0</v>
      </c>
    </row>
    <row r="136" spans="1:14" x14ac:dyDescent="0.3">
      <c r="A136" s="6" t="s">
        <v>119</v>
      </c>
      <c r="B136" s="7" t="s">
        <v>120</v>
      </c>
      <c r="C136" s="17" t="s">
        <v>121</v>
      </c>
      <c r="D136" s="18" t="s">
        <v>122</v>
      </c>
      <c r="E136" s="8">
        <v>12</v>
      </c>
      <c r="F136" s="8">
        <v>72</v>
      </c>
      <c r="G136" s="9">
        <v>4.5</v>
      </c>
      <c r="H136" s="9">
        <v>8.99</v>
      </c>
      <c r="I136" s="16" t="s">
        <v>13</v>
      </c>
      <c r="J136" s="25"/>
      <c r="K136" s="8" t="s">
        <v>722</v>
      </c>
      <c r="L136" s="8" t="s">
        <v>702</v>
      </c>
      <c r="M136" s="8">
        <v>0</v>
      </c>
      <c r="N136" s="8">
        <v>0</v>
      </c>
    </row>
    <row r="137" spans="1:14" x14ac:dyDescent="0.3">
      <c r="A137" s="6" t="s">
        <v>130</v>
      </c>
      <c r="B137" s="7" t="s">
        <v>131</v>
      </c>
      <c r="C137" s="12" t="s">
        <v>132</v>
      </c>
      <c r="D137" s="8" t="s">
        <v>133</v>
      </c>
      <c r="E137" s="8">
        <v>12</v>
      </c>
      <c r="F137" s="8">
        <v>72</v>
      </c>
      <c r="G137" s="9">
        <v>6.5</v>
      </c>
      <c r="H137" s="9">
        <v>12.99</v>
      </c>
      <c r="I137" s="16" t="s">
        <v>14</v>
      </c>
      <c r="J137" s="25" t="s">
        <v>731</v>
      </c>
      <c r="K137" s="8" t="s">
        <v>722</v>
      </c>
      <c r="L137" s="8" t="s">
        <v>702</v>
      </c>
      <c r="M137" s="8">
        <v>0</v>
      </c>
      <c r="N137" s="8">
        <v>0</v>
      </c>
    </row>
    <row r="138" spans="1:14" x14ac:dyDescent="0.3">
      <c r="A138" s="6" t="s">
        <v>143</v>
      </c>
      <c r="B138" s="7" t="s">
        <v>144</v>
      </c>
      <c r="C138" s="12" t="s">
        <v>132</v>
      </c>
      <c r="D138" s="8" t="s">
        <v>145</v>
      </c>
      <c r="E138" s="8">
        <v>12</v>
      </c>
      <c r="F138" s="8">
        <v>72</v>
      </c>
      <c r="G138" s="9">
        <v>4.5</v>
      </c>
      <c r="H138" s="9">
        <v>8.99</v>
      </c>
      <c r="I138" s="16" t="s">
        <v>14</v>
      </c>
      <c r="J138" s="25" t="s">
        <v>731</v>
      </c>
      <c r="K138" s="8" t="s">
        <v>722</v>
      </c>
      <c r="L138" s="8" t="s">
        <v>702</v>
      </c>
      <c r="M138" s="8">
        <v>0</v>
      </c>
      <c r="N138" s="8">
        <v>894</v>
      </c>
    </row>
    <row r="139" spans="1:14" x14ac:dyDescent="0.3">
      <c r="A139" s="6" t="s">
        <v>152</v>
      </c>
      <c r="B139" s="45">
        <v>5056577707434</v>
      </c>
      <c r="C139" s="12" t="s">
        <v>132</v>
      </c>
      <c r="D139" s="8" t="s">
        <v>153</v>
      </c>
      <c r="E139" s="8">
        <v>6</v>
      </c>
      <c r="F139" s="8">
        <v>24</v>
      </c>
      <c r="G139" s="9">
        <v>8.5</v>
      </c>
      <c r="H139" s="9">
        <v>16.989999999999998</v>
      </c>
      <c r="I139" s="16" t="s">
        <v>14</v>
      </c>
      <c r="J139" s="25" t="s">
        <v>731</v>
      </c>
      <c r="K139" s="8" t="s">
        <v>722</v>
      </c>
      <c r="L139" s="8" t="s">
        <v>702</v>
      </c>
      <c r="M139" s="8">
        <v>0</v>
      </c>
      <c r="N139" s="8">
        <v>714</v>
      </c>
    </row>
    <row r="140" spans="1:14" x14ac:dyDescent="0.3">
      <c r="A140" s="6" t="s">
        <v>154</v>
      </c>
      <c r="B140" s="7" t="s">
        <v>155</v>
      </c>
      <c r="C140" s="12" t="s">
        <v>132</v>
      </c>
      <c r="D140" s="8" t="s">
        <v>156</v>
      </c>
      <c r="E140" s="8">
        <v>12</v>
      </c>
      <c r="F140" s="8">
        <v>72</v>
      </c>
      <c r="G140" s="9">
        <v>4.5</v>
      </c>
      <c r="H140" s="9">
        <v>8.99</v>
      </c>
      <c r="I140" s="16"/>
      <c r="J140" s="25"/>
      <c r="K140" s="8" t="s">
        <v>722</v>
      </c>
      <c r="L140" s="8" t="s">
        <v>702</v>
      </c>
      <c r="M140" s="8">
        <v>0</v>
      </c>
      <c r="N140" s="8">
        <v>0</v>
      </c>
    </row>
    <row r="141" spans="1:14" x14ac:dyDescent="0.3">
      <c r="A141" s="6" t="s">
        <v>157</v>
      </c>
      <c r="B141" s="7" t="s">
        <v>158</v>
      </c>
      <c r="C141" s="12" t="s">
        <v>132</v>
      </c>
      <c r="D141" s="8" t="s">
        <v>159</v>
      </c>
      <c r="E141" s="8">
        <v>12</v>
      </c>
      <c r="F141" s="8">
        <v>24</v>
      </c>
      <c r="G141" s="9">
        <v>5.5</v>
      </c>
      <c r="H141" s="9">
        <v>10.99</v>
      </c>
      <c r="I141" s="16"/>
      <c r="J141" s="25"/>
      <c r="K141" s="8" t="s">
        <v>722</v>
      </c>
      <c r="L141" s="8" t="s">
        <v>702</v>
      </c>
      <c r="M141" s="8">
        <v>0</v>
      </c>
      <c r="N141" s="8">
        <v>0</v>
      </c>
    </row>
    <row r="142" spans="1:14" x14ac:dyDescent="0.3">
      <c r="A142" s="6" t="s">
        <v>194</v>
      </c>
      <c r="B142" s="7" t="s">
        <v>195</v>
      </c>
      <c r="C142" s="12" t="s">
        <v>196</v>
      </c>
      <c r="D142" s="8" t="s">
        <v>197</v>
      </c>
      <c r="E142" s="8">
        <v>12</v>
      </c>
      <c r="F142" s="8">
        <v>24</v>
      </c>
      <c r="G142" s="9">
        <v>6</v>
      </c>
      <c r="H142" s="9">
        <v>11.99</v>
      </c>
      <c r="I142" s="16" t="s">
        <v>14</v>
      </c>
      <c r="J142" s="25" t="s">
        <v>735</v>
      </c>
      <c r="K142" s="8" t="s">
        <v>722</v>
      </c>
      <c r="L142" s="8" t="s">
        <v>702</v>
      </c>
      <c r="M142" s="8">
        <v>0</v>
      </c>
      <c r="N142" s="8">
        <v>2388</v>
      </c>
    </row>
    <row r="143" spans="1:14" x14ac:dyDescent="0.3">
      <c r="A143" s="6" t="s">
        <v>201</v>
      </c>
      <c r="B143" s="7" t="s">
        <v>202</v>
      </c>
      <c r="C143" s="12" t="s">
        <v>196</v>
      </c>
      <c r="D143" s="8" t="s">
        <v>203</v>
      </c>
      <c r="E143" s="8">
        <v>12</v>
      </c>
      <c r="F143" s="8">
        <v>72</v>
      </c>
      <c r="G143" s="9">
        <v>4.5</v>
      </c>
      <c r="H143" s="9">
        <v>8.99</v>
      </c>
      <c r="I143" s="16" t="s">
        <v>14</v>
      </c>
      <c r="J143" s="25" t="s">
        <v>735</v>
      </c>
      <c r="K143" s="8" t="s">
        <v>722</v>
      </c>
      <c r="L143" s="8" t="s">
        <v>702</v>
      </c>
      <c r="M143" s="8">
        <v>0</v>
      </c>
      <c r="N143" s="8">
        <v>3180</v>
      </c>
    </row>
    <row r="144" spans="1:14" x14ac:dyDescent="0.3">
      <c r="A144" s="6" t="s">
        <v>240</v>
      </c>
      <c r="B144" s="7" t="s">
        <v>241</v>
      </c>
      <c r="C144" s="12" t="s">
        <v>230</v>
      </c>
      <c r="D144" s="8" t="s">
        <v>242</v>
      </c>
      <c r="E144" s="8">
        <v>12</v>
      </c>
      <c r="F144" s="8">
        <v>72</v>
      </c>
      <c r="G144" s="9">
        <v>4.5</v>
      </c>
      <c r="H144" s="9">
        <v>8.99</v>
      </c>
      <c r="I144" s="16" t="s">
        <v>14</v>
      </c>
      <c r="J144" s="25" t="s">
        <v>735</v>
      </c>
      <c r="K144" s="8" t="s">
        <v>722</v>
      </c>
      <c r="L144" s="8" t="s">
        <v>702</v>
      </c>
      <c r="M144" s="8">
        <v>0</v>
      </c>
      <c r="N144" s="8">
        <v>2316</v>
      </c>
    </row>
    <row r="145" spans="1:14" x14ac:dyDescent="0.3">
      <c r="A145" s="6" t="s">
        <v>243</v>
      </c>
      <c r="B145" s="7" t="s">
        <v>244</v>
      </c>
      <c r="C145" s="12" t="s">
        <v>230</v>
      </c>
      <c r="D145" s="8" t="s">
        <v>245</v>
      </c>
      <c r="E145" s="8">
        <v>12</v>
      </c>
      <c r="F145" s="8">
        <v>72</v>
      </c>
      <c r="G145" s="9">
        <v>4.5</v>
      </c>
      <c r="H145" s="9">
        <v>8.99</v>
      </c>
      <c r="I145" s="16" t="s">
        <v>14</v>
      </c>
      <c r="J145" s="25" t="s">
        <v>735</v>
      </c>
      <c r="K145" s="8" t="s">
        <v>722</v>
      </c>
      <c r="L145" s="8" t="s">
        <v>702</v>
      </c>
      <c r="M145" s="8">
        <v>0</v>
      </c>
      <c r="N145" s="8">
        <v>2340</v>
      </c>
    </row>
    <row r="146" spans="1:14" x14ac:dyDescent="0.3">
      <c r="A146" s="6" t="s">
        <v>246</v>
      </c>
      <c r="B146" s="7" t="s">
        <v>247</v>
      </c>
      <c r="C146" s="12" t="s">
        <v>230</v>
      </c>
      <c r="D146" s="8" t="s">
        <v>248</v>
      </c>
      <c r="E146" s="8">
        <v>12</v>
      </c>
      <c r="F146" s="8">
        <v>48</v>
      </c>
      <c r="G146" s="9">
        <v>5</v>
      </c>
      <c r="H146" s="9">
        <v>9.99</v>
      </c>
      <c r="I146" s="16" t="s">
        <v>14</v>
      </c>
      <c r="J146" s="25" t="s">
        <v>735</v>
      </c>
      <c r="K146" s="8" t="s">
        <v>722</v>
      </c>
      <c r="L146" s="8" t="s">
        <v>702</v>
      </c>
      <c r="M146" s="8">
        <v>0</v>
      </c>
      <c r="N146" s="8">
        <v>2436</v>
      </c>
    </row>
    <row r="147" spans="1:14" x14ac:dyDescent="0.3">
      <c r="A147" s="6" t="s">
        <v>312</v>
      </c>
      <c r="B147" s="7" t="s">
        <v>313</v>
      </c>
      <c r="C147" s="17" t="s">
        <v>310</v>
      </c>
      <c r="D147" s="18" t="s">
        <v>314</v>
      </c>
      <c r="E147" s="8">
        <v>12</v>
      </c>
      <c r="F147" s="8">
        <v>24</v>
      </c>
      <c r="G147" s="9">
        <v>6</v>
      </c>
      <c r="H147" s="9">
        <v>11.99</v>
      </c>
      <c r="I147" s="15" t="s">
        <v>13</v>
      </c>
      <c r="J147" s="14"/>
      <c r="K147" s="8" t="s">
        <v>722</v>
      </c>
      <c r="L147" s="8" t="s">
        <v>702</v>
      </c>
      <c r="M147" s="8">
        <v>2140</v>
      </c>
      <c r="N147" s="8">
        <v>0</v>
      </c>
    </row>
    <row r="148" spans="1:14" x14ac:dyDescent="0.3">
      <c r="A148" s="6" t="s">
        <v>315</v>
      </c>
      <c r="B148" s="7" t="s">
        <v>316</v>
      </c>
      <c r="C148" s="17" t="s">
        <v>310</v>
      </c>
      <c r="D148" s="18" t="s">
        <v>317</v>
      </c>
      <c r="E148" s="8">
        <v>12</v>
      </c>
      <c r="F148" s="8">
        <v>48</v>
      </c>
      <c r="G148" s="9">
        <v>6</v>
      </c>
      <c r="H148" s="9">
        <v>11.99</v>
      </c>
      <c r="I148" s="16" t="s">
        <v>13</v>
      </c>
      <c r="J148" s="25"/>
      <c r="K148" s="8" t="s">
        <v>722</v>
      </c>
      <c r="L148" s="8" t="s">
        <v>702</v>
      </c>
      <c r="M148" s="8">
        <v>1101</v>
      </c>
      <c r="N148" s="8">
        <v>0</v>
      </c>
    </row>
    <row r="149" spans="1:14" x14ac:dyDescent="0.3">
      <c r="A149" s="6" t="s">
        <v>391</v>
      </c>
      <c r="B149" s="45">
        <v>5056577714555</v>
      </c>
      <c r="C149" s="13" t="s">
        <v>392</v>
      </c>
      <c r="D149" s="14" t="s">
        <v>393</v>
      </c>
      <c r="E149" s="8">
        <v>12</v>
      </c>
      <c r="F149" s="8">
        <v>72</v>
      </c>
      <c r="G149" s="9">
        <v>4.5</v>
      </c>
      <c r="H149" s="9">
        <v>8.99</v>
      </c>
      <c r="I149" s="15" t="s">
        <v>14</v>
      </c>
      <c r="J149" s="14" t="s">
        <v>731</v>
      </c>
      <c r="K149" s="8" t="s">
        <v>722</v>
      </c>
      <c r="L149" s="8" t="s">
        <v>702</v>
      </c>
      <c r="M149" s="8">
        <v>0</v>
      </c>
      <c r="N149" s="8">
        <v>0</v>
      </c>
    </row>
    <row r="150" spans="1:14" x14ac:dyDescent="0.3">
      <c r="A150" s="6" t="s">
        <v>425</v>
      </c>
      <c r="B150" s="7" t="s">
        <v>426</v>
      </c>
      <c r="C150" s="24" t="s">
        <v>424</v>
      </c>
      <c r="D150" s="25" t="s">
        <v>427</v>
      </c>
      <c r="E150" s="8">
        <v>12</v>
      </c>
      <c r="F150" s="8">
        <v>72</v>
      </c>
      <c r="G150" s="9">
        <v>4.5</v>
      </c>
      <c r="H150" s="9">
        <v>8.99</v>
      </c>
      <c r="I150" s="16" t="s">
        <v>13</v>
      </c>
      <c r="J150" s="25"/>
      <c r="K150" s="8" t="s">
        <v>722</v>
      </c>
      <c r="L150" s="8" t="s">
        <v>702</v>
      </c>
      <c r="M150" s="8">
        <v>0</v>
      </c>
      <c r="N150" s="8">
        <v>0</v>
      </c>
    </row>
    <row r="151" spans="1:14" x14ac:dyDescent="0.3">
      <c r="A151" s="6" t="s">
        <v>434</v>
      </c>
      <c r="B151" s="7" t="s">
        <v>435</v>
      </c>
      <c r="C151" s="24" t="s">
        <v>424</v>
      </c>
      <c r="D151" s="25" t="s">
        <v>436</v>
      </c>
      <c r="E151" s="8">
        <v>12</v>
      </c>
      <c r="F151" s="8">
        <v>48</v>
      </c>
      <c r="G151" s="9">
        <v>5.5</v>
      </c>
      <c r="H151" s="9">
        <v>10.99</v>
      </c>
      <c r="I151" s="16" t="s">
        <v>13</v>
      </c>
      <c r="J151" s="25"/>
      <c r="K151" s="8" t="s">
        <v>722</v>
      </c>
      <c r="L151" s="8" t="s">
        <v>702</v>
      </c>
      <c r="M151" s="8">
        <v>437</v>
      </c>
      <c r="N151" s="8">
        <v>0</v>
      </c>
    </row>
    <row r="152" spans="1:14" x14ac:dyDescent="0.3">
      <c r="A152" s="6" t="s">
        <v>62</v>
      </c>
      <c r="B152" s="7" t="s">
        <v>63</v>
      </c>
      <c r="C152" s="12" t="s">
        <v>60</v>
      </c>
      <c r="D152" s="8" t="s">
        <v>64</v>
      </c>
      <c r="E152" s="8">
        <v>12</v>
      </c>
      <c r="F152" s="8">
        <v>24</v>
      </c>
      <c r="G152" s="9">
        <v>6</v>
      </c>
      <c r="H152" s="9">
        <v>11.99</v>
      </c>
      <c r="I152" s="16" t="s">
        <v>14</v>
      </c>
      <c r="J152" s="25" t="s">
        <v>733</v>
      </c>
      <c r="K152" s="8" t="s">
        <v>722</v>
      </c>
      <c r="L152" s="8" t="s">
        <v>703</v>
      </c>
      <c r="M152" s="8">
        <v>399</v>
      </c>
      <c r="N152" s="8">
        <v>0</v>
      </c>
    </row>
    <row r="153" spans="1:14" x14ac:dyDescent="0.3">
      <c r="A153" s="6" t="s">
        <v>234</v>
      </c>
      <c r="B153" s="7" t="s">
        <v>235</v>
      </c>
      <c r="C153" s="12" t="s">
        <v>230</v>
      </c>
      <c r="D153" s="8" t="s">
        <v>236</v>
      </c>
      <c r="E153" s="8">
        <v>12</v>
      </c>
      <c r="F153" s="8">
        <v>24</v>
      </c>
      <c r="G153" s="9">
        <v>6</v>
      </c>
      <c r="H153" s="9">
        <v>11.99</v>
      </c>
      <c r="I153" s="16" t="s">
        <v>14</v>
      </c>
      <c r="J153" s="25" t="s">
        <v>735</v>
      </c>
      <c r="K153" s="8" t="s">
        <v>722</v>
      </c>
      <c r="L153" s="8" t="s">
        <v>703</v>
      </c>
      <c r="M153" s="8">
        <v>0</v>
      </c>
      <c r="N153" s="8">
        <v>2388</v>
      </c>
    </row>
    <row r="154" spans="1:14" x14ac:dyDescent="0.3">
      <c r="A154" s="6" t="s">
        <v>371</v>
      </c>
      <c r="B154" s="7" t="s">
        <v>372</v>
      </c>
      <c r="C154" s="13" t="s">
        <v>360</v>
      </c>
      <c r="D154" s="14" t="s">
        <v>373</v>
      </c>
      <c r="E154" s="8">
        <v>12</v>
      </c>
      <c r="F154" s="8">
        <v>24</v>
      </c>
      <c r="G154" s="9">
        <v>6</v>
      </c>
      <c r="H154" s="9">
        <v>11.99</v>
      </c>
      <c r="I154" s="15"/>
      <c r="J154" s="14"/>
      <c r="K154" s="8" t="s">
        <v>722</v>
      </c>
      <c r="L154" s="8" t="s">
        <v>703</v>
      </c>
      <c r="M154" s="8">
        <v>3409</v>
      </c>
      <c r="N154" s="8">
        <v>0</v>
      </c>
    </row>
    <row r="155" spans="1:14" x14ac:dyDescent="0.3">
      <c r="A155" s="6" t="s">
        <v>81</v>
      </c>
      <c r="B155" s="7" t="s">
        <v>82</v>
      </c>
      <c r="C155" s="12" t="s">
        <v>76</v>
      </c>
      <c r="D155" s="8" t="s">
        <v>83</v>
      </c>
      <c r="E155" s="8">
        <v>6</v>
      </c>
      <c r="F155" s="8">
        <v>12</v>
      </c>
      <c r="G155" s="9">
        <v>10</v>
      </c>
      <c r="H155" s="9">
        <v>19.989999999999998</v>
      </c>
      <c r="I155" s="16" t="s">
        <v>14</v>
      </c>
      <c r="J155" s="25" t="s">
        <v>731</v>
      </c>
      <c r="K155" s="8" t="s">
        <v>722</v>
      </c>
      <c r="L155" s="8" t="s">
        <v>704</v>
      </c>
      <c r="M155" s="8">
        <v>0</v>
      </c>
      <c r="N155" s="8">
        <v>0</v>
      </c>
    </row>
  </sheetData>
  <autoFilter ref="A1:N155" xr:uid="{C33F9B49-AE14-4F87-BF5C-2517D12E00DE}"/>
  <sortState xmlns:xlrd2="http://schemas.microsoft.com/office/spreadsheetml/2017/richdata2" ref="A2:L155">
    <sortCondition ref="K1:K15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9B718-0CFC-4E10-BCE7-7913D019F69C}">
  <dimension ref="A1:K94"/>
  <sheetViews>
    <sheetView zoomScale="80" zoomScaleNormal="80" workbookViewId="0"/>
  </sheetViews>
  <sheetFormatPr defaultRowHeight="14.4" x14ac:dyDescent="0.3"/>
  <cols>
    <col min="1" max="1" width="17.33203125" customWidth="1"/>
    <col min="2" max="2" width="25" customWidth="1"/>
    <col min="3" max="3" width="23.44140625" customWidth="1"/>
    <col min="4" max="4" width="35.33203125" customWidth="1"/>
    <col min="7" max="7" width="20.6640625" customWidth="1"/>
    <col min="8" max="8" width="12.33203125" customWidth="1"/>
    <col min="10" max="10" width="18.109375" customWidth="1"/>
    <col min="11" max="11" width="18" customWidth="1"/>
  </cols>
  <sheetData>
    <row r="1" spans="1:11" ht="31.2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5" t="s">
        <v>6</v>
      </c>
      <c r="H1" s="5" t="s">
        <v>7</v>
      </c>
      <c r="I1" s="31" t="s">
        <v>8</v>
      </c>
      <c r="J1" s="4" t="s">
        <v>764</v>
      </c>
      <c r="K1" s="4" t="s">
        <v>765</v>
      </c>
    </row>
    <row r="2" spans="1:11" x14ac:dyDescent="0.3">
      <c r="A2" s="49" t="s">
        <v>458</v>
      </c>
      <c r="B2" s="38" t="str">
        <f>"5055964787288"</f>
        <v>5055964787288</v>
      </c>
      <c r="C2" s="17" t="s">
        <v>459</v>
      </c>
      <c r="D2" s="18" t="s">
        <v>460</v>
      </c>
      <c r="E2" s="20">
        <v>6</v>
      </c>
      <c r="F2" s="20">
        <v>12</v>
      </c>
      <c r="G2" s="27">
        <v>10</v>
      </c>
      <c r="H2" s="50">
        <v>19.989999999999998</v>
      </c>
      <c r="I2" s="16" t="s">
        <v>13</v>
      </c>
      <c r="J2" s="8">
        <v>3053</v>
      </c>
      <c r="K2" s="8">
        <v>0</v>
      </c>
    </row>
    <row r="3" spans="1:11" x14ac:dyDescent="0.3">
      <c r="A3" s="49" t="s">
        <v>461</v>
      </c>
      <c r="B3" s="38" t="str">
        <f>"5055964763732"</f>
        <v>5055964763732</v>
      </c>
      <c r="C3" s="24" t="s">
        <v>459</v>
      </c>
      <c r="D3" s="25" t="s">
        <v>462</v>
      </c>
      <c r="E3" s="20">
        <v>12</v>
      </c>
      <c r="F3" s="20">
        <v>24</v>
      </c>
      <c r="G3" s="27">
        <v>7</v>
      </c>
      <c r="H3" s="50">
        <v>13.99</v>
      </c>
      <c r="I3" s="16"/>
      <c r="J3" s="8">
        <v>45</v>
      </c>
      <c r="K3" s="8">
        <v>0</v>
      </c>
    </row>
    <row r="4" spans="1:11" x14ac:dyDescent="0.3">
      <c r="A4" s="49" t="s">
        <v>463</v>
      </c>
      <c r="B4" s="38" t="str">
        <f>"5055964771133"</f>
        <v>5055964771133</v>
      </c>
      <c r="C4" s="24" t="s">
        <v>459</v>
      </c>
      <c r="D4" s="25" t="s">
        <v>464</v>
      </c>
      <c r="E4" s="20">
        <v>6</v>
      </c>
      <c r="F4" s="20">
        <v>12</v>
      </c>
      <c r="G4" s="27">
        <v>16</v>
      </c>
      <c r="H4" s="50">
        <v>31.99</v>
      </c>
      <c r="I4" s="16"/>
      <c r="J4" s="8">
        <v>0</v>
      </c>
      <c r="K4" s="8">
        <v>0</v>
      </c>
    </row>
    <row r="5" spans="1:11" x14ac:dyDescent="0.3">
      <c r="A5" s="64" t="s">
        <v>465</v>
      </c>
      <c r="B5" s="38" t="s">
        <v>466</v>
      </c>
      <c r="C5" s="37" t="s">
        <v>459</v>
      </c>
      <c r="D5" s="20" t="s">
        <v>467</v>
      </c>
      <c r="E5" s="20" t="s">
        <v>278</v>
      </c>
      <c r="F5" s="20">
        <v>2</v>
      </c>
      <c r="G5" s="50">
        <v>30</v>
      </c>
      <c r="H5" s="50">
        <v>59.99</v>
      </c>
      <c r="I5" s="16"/>
      <c r="J5" s="8">
        <v>5666</v>
      </c>
      <c r="K5" s="8">
        <v>0</v>
      </c>
    </row>
    <row r="6" spans="1:11" x14ac:dyDescent="0.3">
      <c r="A6" s="64" t="s">
        <v>468</v>
      </c>
      <c r="B6" s="38" t="str">
        <f>"5055964788803"</f>
        <v>5055964788803</v>
      </c>
      <c r="C6" s="17" t="s">
        <v>459</v>
      </c>
      <c r="D6" s="20" t="s">
        <v>469</v>
      </c>
      <c r="E6" s="20">
        <v>12</v>
      </c>
      <c r="F6" s="20">
        <v>96</v>
      </c>
      <c r="G6" s="27">
        <v>4</v>
      </c>
      <c r="H6" s="50">
        <v>7.99</v>
      </c>
      <c r="I6" s="21" t="s">
        <v>13</v>
      </c>
      <c r="J6" s="8">
        <v>918</v>
      </c>
      <c r="K6" s="8">
        <v>0</v>
      </c>
    </row>
    <row r="7" spans="1:11" x14ac:dyDescent="0.3">
      <c r="A7" s="65" t="s">
        <v>751</v>
      </c>
      <c r="B7" s="51">
        <v>5055964784201</v>
      </c>
      <c r="C7" s="17" t="s">
        <v>459</v>
      </c>
      <c r="D7" s="18" t="s">
        <v>470</v>
      </c>
      <c r="E7" s="20">
        <v>0</v>
      </c>
      <c r="F7" s="20">
        <v>2</v>
      </c>
      <c r="G7" s="27">
        <v>30</v>
      </c>
      <c r="H7" s="50">
        <v>49.99</v>
      </c>
      <c r="I7" s="16" t="s">
        <v>13</v>
      </c>
      <c r="J7" s="8">
        <v>14771</v>
      </c>
      <c r="K7" s="8">
        <v>0</v>
      </c>
    </row>
    <row r="8" spans="1:11" x14ac:dyDescent="0.3">
      <c r="A8" s="66" t="s">
        <v>763</v>
      </c>
      <c r="B8" s="51">
        <v>5055964770990</v>
      </c>
      <c r="C8" s="37" t="s">
        <v>459</v>
      </c>
      <c r="D8" s="20" t="s">
        <v>471</v>
      </c>
      <c r="E8" s="20">
        <v>6</v>
      </c>
      <c r="F8" s="20">
        <v>6</v>
      </c>
      <c r="G8" s="50">
        <v>7.5</v>
      </c>
      <c r="H8" s="50">
        <v>14.9</v>
      </c>
      <c r="I8" s="15"/>
      <c r="J8" s="8">
        <v>2995</v>
      </c>
      <c r="K8" s="8">
        <v>0</v>
      </c>
    </row>
    <row r="9" spans="1:11" x14ac:dyDescent="0.3">
      <c r="A9" s="64" t="s">
        <v>472</v>
      </c>
      <c r="B9" s="38" t="str">
        <f>"5055964789510"</f>
        <v>5055964789510</v>
      </c>
      <c r="C9" s="17" t="s">
        <v>473</v>
      </c>
      <c r="D9" s="20" t="s">
        <v>474</v>
      </c>
      <c r="E9" s="20">
        <v>12</v>
      </c>
      <c r="F9" s="20">
        <v>24</v>
      </c>
      <c r="G9" s="27">
        <v>7</v>
      </c>
      <c r="H9" s="50">
        <v>13.99</v>
      </c>
      <c r="I9" s="16" t="s">
        <v>13</v>
      </c>
      <c r="J9" s="8">
        <v>0</v>
      </c>
      <c r="K9" s="8">
        <v>0</v>
      </c>
    </row>
    <row r="10" spans="1:11" x14ac:dyDescent="0.3">
      <c r="A10" s="64" t="s">
        <v>475</v>
      </c>
      <c r="B10" s="38" t="str">
        <f>"5055964789534"</f>
        <v>5055964789534</v>
      </c>
      <c r="C10" s="17" t="s">
        <v>473</v>
      </c>
      <c r="D10" s="20" t="s">
        <v>476</v>
      </c>
      <c r="E10" s="20">
        <v>6</v>
      </c>
      <c r="F10" s="20">
        <v>12</v>
      </c>
      <c r="G10" s="27">
        <v>17.5</v>
      </c>
      <c r="H10" s="50">
        <v>34.99</v>
      </c>
      <c r="I10" s="21" t="s">
        <v>13</v>
      </c>
      <c r="J10" s="8">
        <v>0</v>
      </c>
      <c r="K10" s="8">
        <v>0</v>
      </c>
    </row>
    <row r="11" spans="1:11" x14ac:dyDescent="0.3">
      <c r="A11" s="65" t="s">
        <v>738</v>
      </c>
      <c r="B11" s="38" t="str">
        <f>"5055964729189"</f>
        <v>5055964729189</v>
      </c>
      <c r="C11" s="17" t="s">
        <v>477</v>
      </c>
      <c r="D11" s="18" t="s">
        <v>478</v>
      </c>
      <c r="E11" s="20">
        <v>6</v>
      </c>
      <c r="F11" s="20">
        <v>12</v>
      </c>
      <c r="G11" s="27">
        <v>16</v>
      </c>
      <c r="H11" s="50">
        <v>31.99</v>
      </c>
      <c r="I11" s="16" t="s">
        <v>27</v>
      </c>
      <c r="J11" s="8">
        <v>498</v>
      </c>
      <c r="K11" s="8">
        <v>0</v>
      </c>
    </row>
    <row r="12" spans="1:11" x14ac:dyDescent="0.3">
      <c r="A12" s="65" t="s">
        <v>479</v>
      </c>
      <c r="B12" s="52">
        <v>5055964770259</v>
      </c>
      <c r="C12" s="13" t="s">
        <v>480</v>
      </c>
      <c r="D12" s="53" t="s">
        <v>481</v>
      </c>
      <c r="E12" s="14">
        <v>6</v>
      </c>
      <c r="F12" s="14">
        <v>12</v>
      </c>
      <c r="G12" s="27">
        <v>10</v>
      </c>
      <c r="H12" s="50">
        <v>19.989999999999998</v>
      </c>
      <c r="I12" s="15"/>
      <c r="J12" s="8">
        <v>2584</v>
      </c>
      <c r="K12" s="8">
        <v>0</v>
      </c>
    </row>
    <row r="13" spans="1:11" x14ac:dyDescent="0.3">
      <c r="A13" s="58" t="s">
        <v>482</v>
      </c>
      <c r="B13" s="54">
        <v>5055964769864</v>
      </c>
      <c r="C13" s="13" t="s">
        <v>480</v>
      </c>
      <c r="D13" s="14" t="s">
        <v>483</v>
      </c>
      <c r="E13" s="14">
        <v>12</v>
      </c>
      <c r="F13" s="14">
        <v>24</v>
      </c>
      <c r="G13" s="27">
        <v>12.5</v>
      </c>
      <c r="H13" s="50">
        <v>24.99</v>
      </c>
      <c r="I13" s="15"/>
      <c r="J13" s="8">
        <v>1329</v>
      </c>
      <c r="K13" s="8">
        <v>0</v>
      </c>
    </row>
    <row r="14" spans="1:11" x14ac:dyDescent="0.3">
      <c r="A14" s="64" t="s">
        <v>484</v>
      </c>
      <c r="B14" s="51">
        <v>5055964759353</v>
      </c>
      <c r="C14" s="37" t="s">
        <v>485</v>
      </c>
      <c r="D14" s="20" t="s">
        <v>486</v>
      </c>
      <c r="E14" s="14">
        <v>12</v>
      </c>
      <c r="F14" s="14">
        <v>24</v>
      </c>
      <c r="G14" s="50">
        <v>4.5</v>
      </c>
      <c r="H14" s="50">
        <v>8.99</v>
      </c>
      <c r="I14" s="20"/>
      <c r="J14" s="8">
        <v>563</v>
      </c>
      <c r="K14" s="8">
        <v>0</v>
      </c>
    </row>
    <row r="15" spans="1:11" x14ac:dyDescent="0.3">
      <c r="A15" s="58" t="s">
        <v>487</v>
      </c>
      <c r="B15" s="54">
        <v>5055964724931</v>
      </c>
      <c r="C15" s="13" t="s">
        <v>117</v>
      </c>
      <c r="D15" s="14" t="s">
        <v>488</v>
      </c>
      <c r="E15" s="14">
        <v>6</v>
      </c>
      <c r="F15" s="14">
        <v>6</v>
      </c>
      <c r="G15" s="27">
        <v>16</v>
      </c>
      <c r="H15" s="50">
        <v>31.99</v>
      </c>
      <c r="I15" s="15"/>
      <c r="J15" s="8">
        <v>0</v>
      </c>
      <c r="K15" s="8">
        <v>0</v>
      </c>
    </row>
    <row r="16" spans="1:11" x14ac:dyDescent="0.3">
      <c r="A16" s="65" t="s">
        <v>489</v>
      </c>
      <c r="B16" s="54">
        <v>5055964769321</v>
      </c>
      <c r="C16" s="13" t="s">
        <v>490</v>
      </c>
      <c r="D16" s="53" t="s">
        <v>491</v>
      </c>
      <c r="E16" s="14">
        <v>12</v>
      </c>
      <c r="F16" s="14">
        <v>24</v>
      </c>
      <c r="G16" s="27">
        <v>6</v>
      </c>
      <c r="H16" s="50">
        <v>11.99</v>
      </c>
      <c r="I16" s="16" t="s">
        <v>13</v>
      </c>
      <c r="J16" s="8">
        <v>846</v>
      </c>
      <c r="K16" s="8">
        <v>0</v>
      </c>
    </row>
    <row r="17" spans="1:11" x14ac:dyDescent="0.3">
      <c r="A17" s="65" t="s">
        <v>492</v>
      </c>
      <c r="B17" s="38" t="str">
        <f>"5055964787790"</f>
        <v>5055964787790</v>
      </c>
      <c r="C17" s="17" t="s">
        <v>121</v>
      </c>
      <c r="D17" s="18" t="s">
        <v>493</v>
      </c>
      <c r="E17" s="20">
        <v>6</v>
      </c>
      <c r="F17" s="20">
        <v>24</v>
      </c>
      <c r="G17" s="27">
        <v>8</v>
      </c>
      <c r="H17" s="50">
        <v>15.99</v>
      </c>
      <c r="I17" s="16" t="s">
        <v>13</v>
      </c>
      <c r="J17" s="8">
        <v>0</v>
      </c>
      <c r="K17" s="8">
        <v>0</v>
      </c>
    </row>
    <row r="18" spans="1:11" x14ac:dyDescent="0.3">
      <c r="A18" s="65" t="s">
        <v>739</v>
      </c>
      <c r="B18" s="54">
        <v>5055964741792</v>
      </c>
      <c r="C18" s="13" t="s">
        <v>121</v>
      </c>
      <c r="D18" s="53" t="s">
        <v>494</v>
      </c>
      <c r="E18" s="14">
        <v>6</v>
      </c>
      <c r="F18" s="14">
        <v>24</v>
      </c>
      <c r="G18" s="9">
        <v>9</v>
      </c>
      <c r="H18" s="9">
        <v>17.989999999999998</v>
      </c>
      <c r="I18" s="15"/>
      <c r="J18" s="8">
        <v>24</v>
      </c>
      <c r="K18" s="8">
        <v>0</v>
      </c>
    </row>
    <row r="19" spans="1:11" x14ac:dyDescent="0.3">
      <c r="A19" s="65" t="s">
        <v>495</v>
      </c>
      <c r="B19" s="54">
        <v>5055964760120</v>
      </c>
      <c r="C19" s="55" t="s">
        <v>121</v>
      </c>
      <c r="D19" s="53" t="s">
        <v>496</v>
      </c>
      <c r="E19" s="14">
        <v>6</v>
      </c>
      <c r="F19" s="14">
        <v>12</v>
      </c>
      <c r="G19" s="9">
        <v>10</v>
      </c>
      <c r="H19" s="9">
        <v>19.989999999999998</v>
      </c>
      <c r="I19" s="16" t="s">
        <v>13</v>
      </c>
      <c r="J19" s="8">
        <v>3678</v>
      </c>
      <c r="K19" s="8">
        <v>0</v>
      </c>
    </row>
    <row r="20" spans="1:11" x14ac:dyDescent="0.3">
      <c r="A20" s="65" t="s">
        <v>740</v>
      </c>
      <c r="B20" s="54">
        <v>5055964735722</v>
      </c>
      <c r="C20" s="13" t="s">
        <v>121</v>
      </c>
      <c r="D20" s="53" t="s">
        <v>497</v>
      </c>
      <c r="E20" s="14">
        <v>12</v>
      </c>
      <c r="F20" s="14">
        <v>24</v>
      </c>
      <c r="G20" s="9">
        <v>4.5</v>
      </c>
      <c r="H20" s="9">
        <v>8.99</v>
      </c>
      <c r="I20" s="15"/>
      <c r="J20" s="8">
        <v>1903</v>
      </c>
      <c r="K20" s="8">
        <v>0</v>
      </c>
    </row>
    <row r="21" spans="1:11" x14ac:dyDescent="0.3">
      <c r="A21" s="65" t="s">
        <v>741</v>
      </c>
      <c r="B21" s="54">
        <v>5055964735739</v>
      </c>
      <c r="C21" s="13" t="s">
        <v>121</v>
      </c>
      <c r="D21" s="14" t="s">
        <v>498</v>
      </c>
      <c r="E21" s="14">
        <v>12</v>
      </c>
      <c r="F21" s="14">
        <v>24</v>
      </c>
      <c r="G21" s="9">
        <v>5</v>
      </c>
      <c r="H21" s="9">
        <v>9.99</v>
      </c>
      <c r="I21" s="15"/>
      <c r="J21" s="8">
        <v>2053</v>
      </c>
      <c r="K21" s="8">
        <v>0</v>
      </c>
    </row>
    <row r="22" spans="1:11" x14ac:dyDescent="0.3">
      <c r="A22" s="65" t="s">
        <v>742</v>
      </c>
      <c r="B22" s="54">
        <v>5055964743888</v>
      </c>
      <c r="C22" s="13" t="s">
        <v>121</v>
      </c>
      <c r="D22" s="14" t="s">
        <v>499</v>
      </c>
      <c r="E22" s="14">
        <v>12</v>
      </c>
      <c r="F22" s="14">
        <v>96</v>
      </c>
      <c r="G22" s="9">
        <v>4</v>
      </c>
      <c r="H22" s="9">
        <v>7.99</v>
      </c>
      <c r="I22" s="15"/>
      <c r="J22" s="8">
        <v>2240</v>
      </c>
      <c r="K22" s="8">
        <v>0</v>
      </c>
    </row>
    <row r="23" spans="1:11" x14ac:dyDescent="0.3">
      <c r="A23" s="65" t="s">
        <v>743</v>
      </c>
      <c r="B23" s="54">
        <v>5055964739706</v>
      </c>
      <c r="C23" s="13" t="s">
        <v>121</v>
      </c>
      <c r="D23" s="53" t="s">
        <v>500</v>
      </c>
      <c r="E23" s="14">
        <v>6</v>
      </c>
      <c r="F23" s="14">
        <v>6</v>
      </c>
      <c r="G23" s="27">
        <v>12</v>
      </c>
      <c r="H23" s="50">
        <v>24.99</v>
      </c>
      <c r="I23" s="15" t="s">
        <v>27</v>
      </c>
      <c r="J23" s="8">
        <v>0</v>
      </c>
      <c r="K23" s="8">
        <v>0</v>
      </c>
    </row>
    <row r="24" spans="1:11" x14ac:dyDescent="0.3">
      <c r="A24" s="65" t="s">
        <v>501</v>
      </c>
      <c r="B24" s="51">
        <v>5055964776473</v>
      </c>
      <c r="C24" s="17" t="s">
        <v>121</v>
      </c>
      <c r="D24" s="18" t="s">
        <v>502</v>
      </c>
      <c r="E24" s="20">
        <v>6</v>
      </c>
      <c r="F24" s="20">
        <v>12</v>
      </c>
      <c r="G24" s="27">
        <v>10</v>
      </c>
      <c r="H24" s="50">
        <v>19.989999999999998</v>
      </c>
      <c r="I24" s="16" t="s">
        <v>13</v>
      </c>
      <c r="J24" s="8">
        <v>2592</v>
      </c>
      <c r="K24" s="8">
        <v>0</v>
      </c>
    </row>
    <row r="25" spans="1:11" x14ac:dyDescent="0.3">
      <c r="A25" s="65" t="s">
        <v>744</v>
      </c>
      <c r="B25" s="54">
        <v>5055964729301</v>
      </c>
      <c r="C25" s="13" t="s">
        <v>121</v>
      </c>
      <c r="D25" s="14" t="s">
        <v>503</v>
      </c>
      <c r="E25" s="14">
        <v>12</v>
      </c>
      <c r="F25" s="14">
        <v>48</v>
      </c>
      <c r="G25" s="27">
        <v>4.5</v>
      </c>
      <c r="H25" s="50">
        <v>8.99</v>
      </c>
      <c r="I25" s="15"/>
      <c r="J25" s="8">
        <v>964</v>
      </c>
      <c r="K25" s="8">
        <v>0</v>
      </c>
    </row>
    <row r="26" spans="1:11" x14ac:dyDescent="0.3">
      <c r="A26" s="65" t="s">
        <v>504</v>
      </c>
      <c r="B26" s="54">
        <v>5055964739843</v>
      </c>
      <c r="C26" s="13" t="s">
        <v>121</v>
      </c>
      <c r="D26" s="53" t="s">
        <v>505</v>
      </c>
      <c r="E26" s="14">
        <v>6</v>
      </c>
      <c r="F26" s="14">
        <v>12</v>
      </c>
      <c r="G26" s="27">
        <v>20</v>
      </c>
      <c r="H26" s="50">
        <v>39.99</v>
      </c>
      <c r="I26" s="15"/>
      <c r="J26" s="8">
        <v>0</v>
      </c>
      <c r="K26" s="8">
        <v>0</v>
      </c>
    </row>
    <row r="27" spans="1:11" x14ac:dyDescent="0.3">
      <c r="A27" s="65" t="s">
        <v>506</v>
      </c>
      <c r="B27" s="54">
        <v>5055964745561</v>
      </c>
      <c r="C27" s="13" t="s">
        <v>121</v>
      </c>
      <c r="D27" s="53" t="s">
        <v>507</v>
      </c>
      <c r="E27" s="14">
        <v>12</v>
      </c>
      <c r="F27" s="14">
        <v>72</v>
      </c>
      <c r="G27" s="27">
        <v>4.5</v>
      </c>
      <c r="H27" s="50">
        <v>8.99</v>
      </c>
      <c r="I27" s="15" t="s">
        <v>13</v>
      </c>
      <c r="J27" s="8">
        <v>437</v>
      </c>
      <c r="K27" s="8">
        <v>0</v>
      </c>
    </row>
    <row r="28" spans="1:11" x14ac:dyDescent="0.3">
      <c r="A28" s="64" t="s">
        <v>745</v>
      </c>
      <c r="B28" s="54">
        <v>5055964769369</v>
      </c>
      <c r="C28" s="13" t="s">
        <v>121</v>
      </c>
      <c r="D28" s="20" t="s">
        <v>508</v>
      </c>
      <c r="E28" s="56">
        <v>6</v>
      </c>
      <c r="F28" s="14">
        <v>24</v>
      </c>
      <c r="G28" s="27">
        <v>12.5</v>
      </c>
      <c r="H28" s="50">
        <v>24.99</v>
      </c>
      <c r="I28" s="16" t="s">
        <v>13</v>
      </c>
      <c r="J28" s="8">
        <v>0</v>
      </c>
      <c r="K28" s="8">
        <v>0</v>
      </c>
    </row>
    <row r="29" spans="1:11" x14ac:dyDescent="0.3">
      <c r="A29" s="65" t="s">
        <v>509</v>
      </c>
      <c r="B29" s="54">
        <v>5055964773113</v>
      </c>
      <c r="C29" s="13" t="s">
        <v>121</v>
      </c>
      <c r="D29" s="53" t="s">
        <v>510</v>
      </c>
      <c r="E29" s="14">
        <v>6</v>
      </c>
      <c r="F29" s="14">
        <v>12</v>
      </c>
      <c r="G29" s="27">
        <v>12.5</v>
      </c>
      <c r="H29" s="50">
        <v>24.99</v>
      </c>
      <c r="I29" s="15"/>
      <c r="J29" s="8">
        <v>0</v>
      </c>
      <c r="K29" s="8">
        <v>0</v>
      </c>
    </row>
    <row r="30" spans="1:11" x14ac:dyDescent="0.3">
      <c r="A30" s="65" t="s">
        <v>511</v>
      </c>
      <c r="B30" s="54">
        <v>5055964774905</v>
      </c>
      <c r="C30" s="13" t="s">
        <v>121</v>
      </c>
      <c r="D30" s="53" t="s">
        <v>512</v>
      </c>
      <c r="E30" s="14">
        <v>6</v>
      </c>
      <c r="F30" s="14">
        <v>12</v>
      </c>
      <c r="G30" s="27">
        <v>17.5</v>
      </c>
      <c r="H30" s="50">
        <v>34.99</v>
      </c>
      <c r="I30" s="15"/>
      <c r="J30" s="8">
        <v>0</v>
      </c>
      <c r="K30" s="8">
        <v>0</v>
      </c>
    </row>
    <row r="31" spans="1:11" x14ac:dyDescent="0.3">
      <c r="A31" s="64" t="s">
        <v>513</v>
      </c>
      <c r="B31" s="51">
        <v>5055964780128</v>
      </c>
      <c r="C31" s="37" t="s">
        <v>121</v>
      </c>
      <c r="D31" s="20" t="s">
        <v>514</v>
      </c>
      <c r="E31" s="56">
        <v>6</v>
      </c>
      <c r="F31" s="14">
        <v>12</v>
      </c>
      <c r="G31" s="50">
        <v>25</v>
      </c>
      <c r="H31" s="50">
        <v>49.99</v>
      </c>
      <c r="I31" s="20"/>
      <c r="J31" s="8">
        <v>723</v>
      </c>
      <c r="K31" s="8">
        <v>0</v>
      </c>
    </row>
    <row r="32" spans="1:11" x14ac:dyDescent="0.3">
      <c r="A32" s="49" t="s">
        <v>746</v>
      </c>
      <c r="B32" s="57">
        <v>5055964745189</v>
      </c>
      <c r="C32" s="24" t="s">
        <v>515</v>
      </c>
      <c r="D32" s="25" t="s">
        <v>516</v>
      </c>
      <c r="E32" s="25">
        <v>12</v>
      </c>
      <c r="F32" s="25">
        <v>24</v>
      </c>
      <c r="G32" s="27">
        <v>4</v>
      </c>
      <c r="H32" s="50">
        <v>7.99</v>
      </c>
      <c r="I32" s="16"/>
      <c r="J32" s="8">
        <v>7</v>
      </c>
      <c r="K32" s="8">
        <v>0</v>
      </c>
    </row>
    <row r="33" spans="1:11" x14ac:dyDescent="0.3">
      <c r="A33" s="49" t="s">
        <v>747</v>
      </c>
      <c r="B33" s="57">
        <v>5055964752439</v>
      </c>
      <c r="C33" s="24" t="s">
        <v>515</v>
      </c>
      <c r="D33" s="25" t="s">
        <v>517</v>
      </c>
      <c r="E33" s="25">
        <v>12</v>
      </c>
      <c r="F33" s="25">
        <v>12</v>
      </c>
      <c r="G33" s="27">
        <v>5</v>
      </c>
      <c r="H33" s="50">
        <v>9.99</v>
      </c>
      <c r="I33" s="16"/>
      <c r="J33" s="8">
        <v>1346</v>
      </c>
      <c r="K33" s="8">
        <v>0</v>
      </c>
    </row>
    <row r="34" spans="1:11" x14ac:dyDescent="0.3">
      <c r="A34" s="65" t="s">
        <v>518</v>
      </c>
      <c r="B34" s="54">
        <v>5055964773939</v>
      </c>
      <c r="C34" s="13" t="s">
        <v>519</v>
      </c>
      <c r="D34" s="53" t="s">
        <v>520</v>
      </c>
      <c r="E34" s="14">
        <v>12</v>
      </c>
      <c r="F34" s="14">
        <v>12</v>
      </c>
      <c r="G34" s="27">
        <v>5</v>
      </c>
      <c r="H34" s="50">
        <v>9.99</v>
      </c>
      <c r="I34" s="15"/>
      <c r="J34" s="8">
        <v>402</v>
      </c>
      <c r="K34" s="8">
        <v>0</v>
      </c>
    </row>
    <row r="35" spans="1:11" x14ac:dyDescent="0.3">
      <c r="A35" s="49" t="s">
        <v>521</v>
      </c>
      <c r="B35" s="57">
        <v>5055964771317</v>
      </c>
      <c r="C35" s="24" t="s">
        <v>176</v>
      </c>
      <c r="D35" s="25" t="s">
        <v>522</v>
      </c>
      <c r="E35" s="25">
        <v>6</v>
      </c>
      <c r="F35" s="25">
        <v>12</v>
      </c>
      <c r="G35" s="27">
        <v>7</v>
      </c>
      <c r="H35" s="50">
        <v>13.99</v>
      </c>
      <c r="I35" s="16"/>
      <c r="J35" s="8">
        <v>1399</v>
      </c>
      <c r="K35" s="8">
        <v>0</v>
      </c>
    </row>
    <row r="36" spans="1:11" x14ac:dyDescent="0.3">
      <c r="A36" s="64" t="s">
        <v>523</v>
      </c>
      <c r="B36" s="38" t="s">
        <v>524</v>
      </c>
      <c r="C36" s="37" t="s">
        <v>225</v>
      </c>
      <c r="D36" s="20" t="s">
        <v>525</v>
      </c>
      <c r="E36" s="20">
        <v>6</v>
      </c>
      <c r="F36" s="20">
        <v>12</v>
      </c>
      <c r="G36" s="9">
        <v>14</v>
      </c>
      <c r="H36" s="9">
        <v>27.99</v>
      </c>
      <c r="I36" s="16" t="s">
        <v>13</v>
      </c>
      <c r="J36" s="8">
        <v>837</v>
      </c>
      <c r="K36" s="8">
        <v>0</v>
      </c>
    </row>
    <row r="37" spans="1:11" x14ac:dyDescent="0.3">
      <c r="A37" s="64" t="s">
        <v>526</v>
      </c>
      <c r="B37" s="38" t="str">
        <f>"5055964767303"</f>
        <v>5055964767303</v>
      </c>
      <c r="C37" s="17" t="s">
        <v>225</v>
      </c>
      <c r="D37" s="18" t="s">
        <v>527</v>
      </c>
      <c r="E37" s="20">
        <v>6</v>
      </c>
      <c r="F37" s="20">
        <v>12</v>
      </c>
      <c r="G37" s="27">
        <v>11</v>
      </c>
      <c r="H37" s="50">
        <v>21.99</v>
      </c>
      <c r="I37" s="21" t="s">
        <v>13</v>
      </c>
      <c r="J37" s="8">
        <v>861</v>
      </c>
      <c r="K37" s="8">
        <v>0</v>
      </c>
    </row>
    <row r="38" spans="1:11" x14ac:dyDescent="0.3">
      <c r="A38" s="49" t="s">
        <v>528</v>
      </c>
      <c r="B38" s="57">
        <v>5055964742201</v>
      </c>
      <c r="C38" s="24" t="s">
        <v>225</v>
      </c>
      <c r="D38" s="25" t="s">
        <v>529</v>
      </c>
      <c r="E38" s="25">
        <v>6</v>
      </c>
      <c r="F38" s="25">
        <v>12</v>
      </c>
      <c r="G38" s="27">
        <v>7.5</v>
      </c>
      <c r="H38" s="50">
        <v>14.99</v>
      </c>
      <c r="I38" s="16"/>
      <c r="J38" s="8">
        <v>0</v>
      </c>
      <c r="K38" s="8">
        <v>0</v>
      </c>
    </row>
    <row r="39" spans="1:11" x14ac:dyDescent="0.3">
      <c r="A39" s="58" t="s">
        <v>530</v>
      </c>
      <c r="B39" s="59">
        <v>5055964742300</v>
      </c>
      <c r="C39" s="13" t="s">
        <v>225</v>
      </c>
      <c r="D39" s="56" t="s">
        <v>531</v>
      </c>
      <c r="E39" s="56">
        <v>3</v>
      </c>
      <c r="F39" s="20">
        <v>12</v>
      </c>
      <c r="G39" s="27">
        <v>25</v>
      </c>
      <c r="H39" s="50">
        <v>49.99</v>
      </c>
      <c r="I39" s="21"/>
      <c r="J39" s="8">
        <v>0</v>
      </c>
      <c r="K39" s="8">
        <v>0</v>
      </c>
    </row>
    <row r="40" spans="1:11" x14ac:dyDescent="0.3">
      <c r="A40" s="64" t="s">
        <v>532</v>
      </c>
      <c r="B40" s="38" t="s">
        <v>533</v>
      </c>
      <c r="C40" s="37" t="s">
        <v>225</v>
      </c>
      <c r="D40" s="20" t="s">
        <v>534</v>
      </c>
      <c r="E40" s="20">
        <v>0</v>
      </c>
      <c r="F40" s="20">
        <v>6</v>
      </c>
      <c r="G40" s="50">
        <v>20</v>
      </c>
      <c r="H40" s="50">
        <v>39.99</v>
      </c>
      <c r="I40" s="16" t="s">
        <v>13</v>
      </c>
      <c r="J40" s="8">
        <v>1792</v>
      </c>
      <c r="K40" s="8">
        <v>0</v>
      </c>
    </row>
    <row r="41" spans="1:11" x14ac:dyDescent="0.3">
      <c r="A41" s="64" t="s">
        <v>535</v>
      </c>
      <c r="B41" s="38" t="s">
        <v>536</v>
      </c>
      <c r="C41" s="37" t="s">
        <v>225</v>
      </c>
      <c r="D41" s="20" t="s">
        <v>537</v>
      </c>
      <c r="E41" s="20">
        <v>6</v>
      </c>
      <c r="F41" s="20">
        <v>12</v>
      </c>
      <c r="G41" s="50">
        <v>18</v>
      </c>
      <c r="H41" s="50">
        <v>35.99</v>
      </c>
      <c r="I41" s="20" t="s">
        <v>13</v>
      </c>
      <c r="J41" s="8">
        <v>3124</v>
      </c>
      <c r="K41" s="8">
        <v>0</v>
      </c>
    </row>
    <row r="42" spans="1:11" x14ac:dyDescent="0.3">
      <c r="A42" s="66" t="s">
        <v>748</v>
      </c>
      <c r="B42" s="51">
        <v>5055964766726</v>
      </c>
      <c r="C42" s="37" t="s">
        <v>225</v>
      </c>
      <c r="D42" s="20" t="s">
        <v>538</v>
      </c>
      <c r="E42" s="20">
        <v>0</v>
      </c>
      <c r="F42" s="20">
        <v>2</v>
      </c>
      <c r="G42" s="50">
        <v>30</v>
      </c>
      <c r="H42" s="50">
        <v>49.99</v>
      </c>
      <c r="I42" s="15" t="s">
        <v>13</v>
      </c>
      <c r="J42" s="8">
        <v>18577</v>
      </c>
      <c r="K42" s="8">
        <v>0</v>
      </c>
    </row>
    <row r="43" spans="1:11" x14ac:dyDescent="0.3">
      <c r="A43" s="66" t="s">
        <v>749</v>
      </c>
      <c r="B43" s="51">
        <v>5055964784119</v>
      </c>
      <c r="C43" s="37" t="s">
        <v>225</v>
      </c>
      <c r="D43" s="20" t="s">
        <v>539</v>
      </c>
      <c r="E43" s="20">
        <v>0</v>
      </c>
      <c r="F43" s="20">
        <v>2</v>
      </c>
      <c r="G43" s="50">
        <v>30</v>
      </c>
      <c r="H43" s="50">
        <v>49.99</v>
      </c>
      <c r="I43" s="15" t="s">
        <v>13</v>
      </c>
      <c r="J43" s="8">
        <v>7960</v>
      </c>
      <c r="K43" s="8">
        <v>0</v>
      </c>
    </row>
    <row r="44" spans="1:11" x14ac:dyDescent="0.3">
      <c r="A44" s="66" t="s">
        <v>540</v>
      </c>
      <c r="B44" s="51">
        <v>5055964784102</v>
      </c>
      <c r="C44" s="37" t="s">
        <v>225</v>
      </c>
      <c r="D44" s="20" t="s">
        <v>541</v>
      </c>
      <c r="E44" s="20">
        <v>0</v>
      </c>
      <c r="F44" s="20">
        <v>2</v>
      </c>
      <c r="G44" s="50">
        <v>30</v>
      </c>
      <c r="H44" s="50">
        <v>49.99</v>
      </c>
      <c r="I44" s="15" t="s">
        <v>13</v>
      </c>
      <c r="J44" s="8">
        <v>0</v>
      </c>
      <c r="K44" s="8">
        <v>0</v>
      </c>
    </row>
    <row r="45" spans="1:11" x14ac:dyDescent="0.3">
      <c r="A45" s="67" t="s">
        <v>542</v>
      </c>
      <c r="B45" s="59">
        <v>5055964766702</v>
      </c>
      <c r="C45" s="42" t="s">
        <v>225</v>
      </c>
      <c r="D45" s="43" t="s">
        <v>543</v>
      </c>
      <c r="E45" s="43">
        <v>0</v>
      </c>
      <c r="F45" s="43">
        <v>6</v>
      </c>
      <c r="G45" s="60">
        <v>30</v>
      </c>
      <c r="H45" s="15">
        <v>59.99</v>
      </c>
      <c r="I45" s="15" t="s">
        <v>13</v>
      </c>
      <c r="J45" s="8">
        <v>7671</v>
      </c>
      <c r="K45" s="8">
        <v>0</v>
      </c>
    </row>
    <row r="46" spans="1:11" x14ac:dyDescent="0.3">
      <c r="A46" s="64" t="s">
        <v>544</v>
      </c>
      <c r="B46" s="38" t="s">
        <v>545</v>
      </c>
      <c r="C46" s="37" t="s">
        <v>266</v>
      </c>
      <c r="D46" s="20" t="s">
        <v>546</v>
      </c>
      <c r="E46" s="20">
        <v>6</v>
      </c>
      <c r="F46" s="20">
        <v>12</v>
      </c>
      <c r="G46" s="50">
        <v>8</v>
      </c>
      <c r="H46" s="50">
        <v>15.99</v>
      </c>
      <c r="I46" s="15"/>
      <c r="J46" s="8">
        <v>0</v>
      </c>
      <c r="K46" s="8">
        <v>0</v>
      </c>
    </row>
    <row r="47" spans="1:11" x14ac:dyDescent="0.3">
      <c r="A47" s="66" t="s">
        <v>547</v>
      </c>
      <c r="B47" s="51">
        <v>5055964742713</v>
      </c>
      <c r="C47" s="37" t="s">
        <v>266</v>
      </c>
      <c r="D47" s="20" t="s">
        <v>548</v>
      </c>
      <c r="E47" s="14">
        <v>6</v>
      </c>
      <c r="F47" s="14">
        <v>24</v>
      </c>
      <c r="G47" s="9">
        <v>8.5</v>
      </c>
      <c r="H47" s="9">
        <v>16.989999999999998</v>
      </c>
      <c r="I47" s="7"/>
      <c r="J47" s="8">
        <v>5</v>
      </c>
      <c r="K47" s="8">
        <v>0</v>
      </c>
    </row>
    <row r="48" spans="1:11" x14ac:dyDescent="0.3">
      <c r="A48" s="64" t="s">
        <v>549</v>
      </c>
      <c r="B48" s="38" t="str">
        <f>"5055964776435"</f>
        <v>5055964776435</v>
      </c>
      <c r="C48" s="17" t="s">
        <v>273</v>
      </c>
      <c r="D48" s="18" t="s">
        <v>550</v>
      </c>
      <c r="E48" s="20">
        <v>6</v>
      </c>
      <c r="F48" s="20">
        <v>12</v>
      </c>
      <c r="G48" s="27">
        <v>10</v>
      </c>
      <c r="H48" s="50">
        <v>19.989999999999998</v>
      </c>
      <c r="I48" s="16" t="s">
        <v>13</v>
      </c>
      <c r="J48" s="8">
        <v>0</v>
      </c>
      <c r="K48" s="8">
        <v>0</v>
      </c>
    </row>
    <row r="49" spans="1:11" x14ac:dyDescent="0.3">
      <c r="A49" s="65" t="s">
        <v>551</v>
      </c>
      <c r="B49" s="54">
        <v>5055964773502</v>
      </c>
      <c r="C49" s="55" t="s">
        <v>552</v>
      </c>
      <c r="D49" s="53" t="s">
        <v>553</v>
      </c>
      <c r="E49" s="14">
        <v>12</v>
      </c>
      <c r="F49" s="14">
        <v>24</v>
      </c>
      <c r="G49" s="27">
        <v>4.5</v>
      </c>
      <c r="H49" s="50">
        <v>8.99</v>
      </c>
      <c r="I49" s="16"/>
      <c r="J49" s="8">
        <v>1682</v>
      </c>
      <c r="K49" s="8">
        <v>0</v>
      </c>
    </row>
    <row r="50" spans="1:11" x14ac:dyDescent="0.3">
      <c r="A50" s="64" t="s">
        <v>554</v>
      </c>
      <c r="B50" s="38" t="s">
        <v>555</v>
      </c>
      <c r="C50" s="37" t="s">
        <v>291</v>
      </c>
      <c r="D50" s="20" t="s">
        <v>556</v>
      </c>
      <c r="E50" s="20">
        <v>12</v>
      </c>
      <c r="F50" s="20">
        <v>48</v>
      </c>
      <c r="G50" s="50">
        <v>4.5</v>
      </c>
      <c r="H50" s="50">
        <v>8.99</v>
      </c>
      <c r="I50" s="15" t="s">
        <v>13</v>
      </c>
      <c r="J50" s="8">
        <v>0</v>
      </c>
      <c r="K50" s="8">
        <v>0</v>
      </c>
    </row>
    <row r="51" spans="1:11" x14ac:dyDescent="0.3">
      <c r="A51" s="64" t="s">
        <v>557</v>
      </c>
      <c r="B51" s="38" t="s">
        <v>558</v>
      </c>
      <c r="C51" s="37" t="s">
        <v>291</v>
      </c>
      <c r="D51" s="20" t="s">
        <v>559</v>
      </c>
      <c r="E51" s="20">
        <v>0</v>
      </c>
      <c r="F51" s="20">
        <v>12</v>
      </c>
      <c r="G51" s="50">
        <v>16</v>
      </c>
      <c r="H51" s="50">
        <v>31.99</v>
      </c>
      <c r="I51" s="16" t="s">
        <v>13</v>
      </c>
      <c r="J51" s="8">
        <v>0</v>
      </c>
      <c r="K51" s="8">
        <v>0</v>
      </c>
    </row>
    <row r="52" spans="1:11" x14ac:dyDescent="0.3">
      <c r="A52" s="64" t="s">
        <v>560</v>
      </c>
      <c r="B52" s="38" t="str">
        <f>"5055964788711"</f>
        <v>5055964788711</v>
      </c>
      <c r="C52" s="17" t="s">
        <v>291</v>
      </c>
      <c r="D52" s="20" t="s">
        <v>561</v>
      </c>
      <c r="E52" s="20">
        <v>6</v>
      </c>
      <c r="F52" s="20">
        <v>12</v>
      </c>
      <c r="G52" s="27">
        <v>10</v>
      </c>
      <c r="H52" s="50">
        <v>19.989999999999998</v>
      </c>
      <c r="I52" s="16" t="s">
        <v>13</v>
      </c>
      <c r="J52" s="8">
        <v>4300</v>
      </c>
      <c r="K52" s="8">
        <v>0</v>
      </c>
    </row>
    <row r="53" spans="1:11" x14ac:dyDescent="0.3">
      <c r="A53" s="65" t="s">
        <v>562</v>
      </c>
      <c r="B53" s="54">
        <v>5055964766474</v>
      </c>
      <c r="C53" s="13" t="s">
        <v>291</v>
      </c>
      <c r="D53" s="14" t="s">
        <v>563</v>
      </c>
      <c r="E53" s="14">
        <v>6</v>
      </c>
      <c r="F53" s="14">
        <v>6</v>
      </c>
      <c r="G53" s="27">
        <v>18</v>
      </c>
      <c r="H53" s="50">
        <v>35.99</v>
      </c>
      <c r="I53" s="15" t="s">
        <v>13</v>
      </c>
      <c r="J53" s="8">
        <v>0</v>
      </c>
      <c r="K53" s="8">
        <v>0</v>
      </c>
    </row>
    <row r="54" spans="1:11" x14ac:dyDescent="0.3">
      <c r="A54" s="65" t="s">
        <v>564</v>
      </c>
      <c r="B54" s="54">
        <v>5055964766504</v>
      </c>
      <c r="C54" s="13" t="s">
        <v>291</v>
      </c>
      <c r="D54" s="14" t="s">
        <v>565</v>
      </c>
      <c r="E54" s="14">
        <v>12</v>
      </c>
      <c r="F54" s="14">
        <v>12</v>
      </c>
      <c r="G54" s="27">
        <v>6.25</v>
      </c>
      <c r="H54" s="50">
        <v>12.5</v>
      </c>
      <c r="I54" s="15"/>
      <c r="J54" s="8">
        <v>0</v>
      </c>
      <c r="K54" s="8">
        <v>0</v>
      </c>
    </row>
    <row r="55" spans="1:11" x14ac:dyDescent="0.3">
      <c r="A55" s="64" t="s">
        <v>566</v>
      </c>
      <c r="B55" s="38" t="s">
        <v>567</v>
      </c>
      <c r="C55" s="37" t="s">
        <v>291</v>
      </c>
      <c r="D55" s="20" t="s">
        <v>568</v>
      </c>
      <c r="E55" s="20">
        <v>12</v>
      </c>
      <c r="F55" s="20">
        <v>72</v>
      </c>
      <c r="G55" s="50">
        <v>4</v>
      </c>
      <c r="H55" s="50">
        <v>7.99</v>
      </c>
      <c r="I55" s="15" t="s">
        <v>13</v>
      </c>
      <c r="J55" s="8">
        <v>0</v>
      </c>
      <c r="K55" s="8">
        <v>0</v>
      </c>
    </row>
    <row r="56" spans="1:11" x14ac:dyDescent="0.3">
      <c r="A56" s="64" t="s">
        <v>750</v>
      </c>
      <c r="B56" s="51">
        <v>5055964758417</v>
      </c>
      <c r="C56" s="37" t="s">
        <v>291</v>
      </c>
      <c r="D56" s="20" t="s">
        <v>569</v>
      </c>
      <c r="E56" s="20">
        <v>6</v>
      </c>
      <c r="F56" s="20">
        <v>6</v>
      </c>
      <c r="G56" s="50">
        <v>17.5</v>
      </c>
      <c r="H56" s="50">
        <v>34.99</v>
      </c>
      <c r="I56" s="15"/>
      <c r="J56" s="8">
        <v>4646</v>
      </c>
      <c r="K56" s="8">
        <v>0</v>
      </c>
    </row>
    <row r="57" spans="1:11" x14ac:dyDescent="0.3">
      <c r="A57" s="61" t="s">
        <v>570</v>
      </c>
      <c r="B57" s="38" t="str">
        <f>"5055964795511"</f>
        <v>5055964795511</v>
      </c>
      <c r="C57" s="17" t="s">
        <v>571</v>
      </c>
      <c r="D57" s="18" t="s">
        <v>572</v>
      </c>
      <c r="E57" s="20">
        <v>6</v>
      </c>
      <c r="F57" s="20">
        <v>12</v>
      </c>
      <c r="G57" s="27">
        <v>9</v>
      </c>
      <c r="H57" s="50">
        <v>17.989999999999998</v>
      </c>
      <c r="I57" s="16" t="s">
        <v>13</v>
      </c>
      <c r="J57" s="8">
        <v>3965</v>
      </c>
      <c r="K57" s="8">
        <v>0</v>
      </c>
    </row>
    <row r="58" spans="1:11" x14ac:dyDescent="0.3">
      <c r="A58" s="61" t="s">
        <v>573</v>
      </c>
      <c r="B58" s="62" t="str">
        <f>"5055964795528"</f>
        <v>5055964795528</v>
      </c>
      <c r="C58" s="17" t="s">
        <v>571</v>
      </c>
      <c r="D58" s="22" t="s">
        <v>574</v>
      </c>
      <c r="E58" s="28">
        <v>6</v>
      </c>
      <c r="F58" s="28">
        <v>12</v>
      </c>
      <c r="G58" s="27">
        <v>9</v>
      </c>
      <c r="H58" s="50">
        <v>17.989999999999998</v>
      </c>
      <c r="I58" s="16" t="s">
        <v>13</v>
      </c>
      <c r="J58" s="8">
        <v>0</v>
      </c>
      <c r="K58" s="8">
        <v>0</v>
      </c>
    </row>
    <row r="59" spans="1:11" x14ac:dyDescent="0.3">
      <c r="A59" s="61" t="s">
        <v>575</v>
      </c>
      <c r="B59" s="38" t="str">
        <f>"5055964795573"</f>
        <v>5055964795573</v>
      </c>
      <c r="C59" s="17" t="s">
        <v>571</v>
      </c>
      <c r="D59" s="22" t="s">
        <v>576</v>
      </c>
      <c r="E59" s="20">
        <v>6</v>
      </c>
      <c r="F59" s="20">
        <v>12</v>
      </c>
      <c r="G59" s="27">
        <v>8</v>
      </c>
      <c r="H59" s="50">
        <v>15.99</v>
      </c>
      <c r="I59" s="19" t="s">
        <v>13</v>
      </c>
      <c r="J59" s="8">
        <v>7052</v>
      </c>
      <c r="K59" s="8">
        <v>0</v>
      </c>
    </row>
    <row r="60" spans="1:11" x14ac:dyDescent="0.3">
      <c r="A60" s="49" t="s">
        <v>577</v>
      </c>
      <c r="B60" s="51">
        <v>5055964795580</v>
      </c>
      <c r="C60" s="17" t="s">
        <v>571</v>
      </c>
      <c r="D60" s="18" t="s">
        <v>578</v>
      </c>
      <c r="E60" s="20">
        <v>12</v>
      </c>
      <c r="F60" s="20">
        <v>72</v>
      </c>
      <c r="G60" s="27">
        <v>4.5</v>
      </c>
      <c r="H60" s="50">
        <v>8.99</v>
      </c>
      <c r="I60" s="16" t="s">
        <v>13</v>
      </c>
      <c r="J60" s="8">
        <v>0</v>
      </c>
      <c r="K60" s="8">
        <v>0</v>
      </c>
    </row>
    <row r="61" spans="1:11" x14ac:dyDescent="0.3">
      <c r="A61" s="61" t="s">
        <v>579</v>
      </c>
      <c r="B61" s="38" t="str">
        <f>"5055964796082"</f>
        <v>5055964796082</v>
      </c>
      <c r="C61" s="17" t="s">
        <v>571</v>
      </c>
      <c r="D61" s="18" t="s">
        <v>580</v>
      </c>
      <c r="E61" s="20">
        <v>12</v>
      </c>
      <c r="F61" s="20">
        <v>24</v>
      </c>
      <c r="G61" s="27">
        <v>5</v>
      </c>
      <c r="H61" s="50">
        <v>9.99</v>
      </c>
      <c r="I61" s="16" t="s">
        <v>13</v>
      </c>
      <c r="J61" s="8">
        <v>10176</v>
      </c>
      <c r="K61" s="8">
        <v>0</v>
      </c>
    </row>
    <row r="62" spans="1:11" x14ac:dyDescent="0.3">
      <c r="A62" s="61" t="s">
        <v>581</v>
      </c>
      <c r="B62" s="38" t="str">
        <f>"5055964796099"</f>
        <v>5055964796099</v>
      </c>
      <c r="C62" s="17" t="s">
        <v>571</v>
      </c>
      <c r="D62" s="18" t="s">
        <v>582</v>
      </c>
      <c r="E62" s="20">
        <v>12</v>
      </c>
      <c r="F62" s="20">
        <v>24</v>
      </c>
      <c r="G62" s="27">
        <v>4.5</v>
      </c>
      <c r="H62" s="50">
        <v>8.99</v>
      </c>
      <c r="I62" s="16" t="s">
        <v>13</v>
      </c>
      <c r="J62" s="8">
        <v>7591</v>
      </c>
      <c r="K62" s="8">
        <v>0</v>
      </c>
    </row>
    <row r="63" spans="1:11" x14ac:dyDescent="0.3">
      <c r="A63" s="61" t="s">
        <v>583</v>
      </c>
      <c r="B63" s="38" t="str">
        <f>"5055964796105"</f>
        <v>5055964796105</v>
      </c>
      <c r="C63" s="17" t="s">
        <v>571</v>
      </c>
      <c r="D63" s="18" t="s">
        <v>584</v>
      </c>
      <c r="E63" s="20">
        <v>12</v>
      </c>
      <c r="F63" s="20">
        <v>96</v>
      </c>
      <c r="G63" s="27">
        <v>4</v>
      </c>
      <c r="H63" s="50">
        <v>7.99</v>
      </c>
      <c r="I63" s="16" t="s">
        <v>13</v>
      </c>
      <c r="J63" s="8">
        <v>13861</v>
      </c>
      <c r="K63" s="8">
        <v>0</v>
      </c>
    </row>
    <row r="64" spans="1:11" x14ac:dyDescent="0.3">
      <c r="A64" s="49" t="s">
        <v>585</v>
      </c>
      <c r="B64" s="51">
        <v>5055964796150</v>
      </c>
      <c r="C64" s="17" t="s">
        <v>571</v>
      </c>
      <c r="D64" s="18" t="s">
        <v>586</v>
      </c>
      <c r="E64" s="20">
        <v>12</v>
      </c>
      <c r="F64" s="20">
        <v>24</v>
      </c>
      <c r="G64" s="27">
        <v>6</v>
      </c>
      <c r="H64" s="50">
        <v>11.99</v>
      </c>
      <c r="I64" s="16" t="s">
        <v>13</v>
      </c>
      <c r="J64" s="8">
        <v>4215</v>
      </c>
      <c r="K64" s="8">
        <v>0</v>
      </c>
    </row>
    <row r="65" spans="1:11" x14ac:dyDescent="0.3">
      <c r="A65" s="61" t="s">
        <v>587</v>
      </c>
      <c r="B65" s="63">
        <v>5055964798932</v>
      </c>
      <c r="C65" s="17" t="s">
        <v>571</v>
      </c>
      <c r="D65" s="22" t="s">
        <v>588</v>
      </c>
      <c r="E65" s="28">
        <v>6</v>
      </c>
      <c r="F65" s="28">
        <v>12</v>
      </c>
      <c r="G65" s="27">
        <v>10</v>
      </c>
      <c r="H65" s="50">
        <v>19.989999999999998</v>
      </c>
      <c r="I65" s="19" t="s">
        <v>13</v>
      </c>
      <c r="J65" s="8">
        <v>1351</v>
      </c>
      <c r="K65" s="8">
        <v>0</v>
      </c>
    </row>
    <row r="66" spans="1:11" x14ac:dyDescent="0.3">
      <c r="A66" s="61" t="s">
        <v>589</v>
      </c>
      <c r="B66" s="38" t="str">
        <f>"5055964795559"</f>
        <v>5055964795559</v>
      </c>
      <c r="C66" s="17" t="s">
        <v>571</v>
      </c>
      <c r="D66" s="18" t="s">
        <v>590</v>
      </c>
      <c r="E66" s="20">
        <v>6</v>
      </c>
      <c r="F66" s="20">
        <v>12</v>
      </c>
      <c r="G66" s="27">
        <v>8.5</v>
      </c>
      <c r="H66" s="50">
        <v>16.989999999999998</v>
      </c>
      <c r="I66" s="16" t="s">
        <v>13</v>
      </c>
      <c r="J66" s="8">
        <v>2350</v>
      </c>
      <c r="K66" s="8">
        <v>0</v>
      </c>
    </row>
    <row r="67" spans="1:11" x14ac:dyDescent="0.3">
      <c r="A67" s="61" t="s">
        <v>591</v>
      </c>
      <c r="B67" s="38" t="str">
        <f>"5055964795535"</f>
        <v>5055964795535</v>
      </c>
      <c r="C67" s="17" t="s">
        <v>571</v>
      </c>
      <c r="D67" s="18" t="s">
        <v>592</v>
      </c>
      <c r="E67" s="20">
        <v>12</v>
      </c>
      <c r="F67" s="20">
        <v>48</v>
      </c>
      <c r="G67" s="27">
        <v>4</v>
      </c>
      <c r="H67" s="50">
        <v>7.99</v>
      </c>
      <c r="I67" s="16" t="s">
        <v>27</v>
      </c>
      <c r="J67" s="8">
        <v>4649</v>
      </c>
      <c r="K67" s="8">
        <v>0</v>
      </c>
    </row>
    <row r="68" spans="1:11" x14ac:dyDescent="0.3">
      <c r="A68" s="61" t="s">
        <v>593</v>
      </c>
      <c r="B68" s="38" t="str">
        <f>"5055964796181"</f>
        <v>5055964796181</v>
      </c>
      <c r="C68" s="17" t="s">
        <v>594</v>
      </c>
      <c r="D68" s="18" t="s">
        <v>595</v>
      </c>
      <c r="E68" s="20">
        <v>12</v>
      </c>
      <c r="F68" s="20">
        <v>24</v>
      </c>
      <c r="G68" s="27">
        <v>5</v>
      </c>
      <c r="H68" s="50">
        <v>9.99</v>
      </c>
      <c r="I68" s="16" t="s">
        <v>13</v>
      </c>
      <c r="J68" s="8">
        <v>1825</v>
      </c>
      <c r="K68" s="8">
        <v>0</v>
      </c>
    </row>
    <row r="69" spans="1:11" x14ac:dyDescent="0.3">
      <c r="A69" s="65" t="s">
        <v>596</v>
      </c>
      <c r="B69" s="54">
        <v>5055964767594</v>
      </c>
      <c r="C69" s="13" t="s">
        <v>310</v>
      </c>
      <c r="D69" s="14" t="s">
        <v>597</v>
      </c>
      <c r="E69" s="14">
        <v>6</v>
      </c>
      <c r="F69" s="14">
        <v>12</v>
      </c>
      <c r="G69" s="27">
        <v>17.5</v>
      </c>
      <c r="H69" s="50">
        <v>34.99</v>
      </c>
      <c r="I69" s="15" t="s">
        <v>13</v>
      </c>
      <c r="J69" s="8">
        <v>7464</v>
      </c>
      <c r="K69" s="8">
        <v>0</v>
      </c>
    </row>
    <row r="70" spans="1:11" x14ac:dyDescent="0.3">
      <c r="A70" s="64" t="s">
        <v>598</v>
      </c>
      <c r="B70" s="38" t="str">
        <f>"5055964781873"</f>
        <v>5055964781873</v>
      </c>
      <c r="C70" s="17" t="s">
        <v>360</v>
      </c>
      <c r="D70" s="20" t="s">
        <v>599</v>
      </c>
      <c r="E70" s="20">
        <v>0</v>
      </c>
      <c r="F70" s="20">
        <v>6</v>
      </c>
      <c r="G70" s="9">
        <v>22.5</v>
      </c>
      <c r="H70" s="9">
        <v>44.99</v>
      </c>
      <c r="I70" s="16" t="s">
        <v>13</v>
      </c>
      <c r="J70" s="8">
        <v>20</v>
      </c>
      <c r="K70" s="8">
        <v>0</v>
      </c>
    </row>
    <row r="71" spans="1:11" x14ac:dyDescent="0.3">
      <c r="A71" s="61" t="s">
        <v>600</v>
      </c>
      <c r="B71" s="38" t="str">
        <f>"5055964767587"</f>
        <v>5055964767587</v>
      </c>
      <c r="C71" s="17" t="s">
        <v>360</v>
      </c>
      <c r="D71" s="18" t="s">
        <v>601</v>
      </c>
      <c r="E71" s="20">
        <v>6</v>
      </c>
      <c r="F71" s="20">
        <v>12</v>
      </c>
      <c r="G71" s="27">
        <v>16</v>
      </c>
      <c r="H71" s="50">
        <v>31.99</v>
      </c>
      <c r="I71" s="16" t="s">
        <v>13</v>
      </c>
      <c r="J71" s="8">
        <v>0</v>
      </c>
      <c r="K71" s="8">
        <v>0</v>
      </c>
    </row>
    <row r="72" spans="1:11" x14ac:dyDescent="0.3">
      <c r="A72" s="58" t="s">
        <v>602</v>
      </c>
      <c r="B72" s="54">
        <v>5055964767877</v>
      </c>
      <c r="C72" s="13" t="s">
        <v>360</v>
      </c>
      <c r="D72" s="14" t="s">
        <v>603</v>
      </c>
      <c r="E72" s="14">
        <v>12</v>
      </c>
      <c r="F72" s="14">
        <v>48</v>
      </c>
      <c r="G72" s="27">
        <v>5</v>
      </c>
      <c r="H72" s="50">
        <v>9.99</v>
      </c>
      <c r="I72" s="15" t="s">
        <v>13</v>
      </c>
      <c r="J72" s="8">
        <v>11</v>
      </c>
      <c r="K72" s="8">
        <v>0</v>
      </c>
    </row>
    <row r="73" spans="1:11" x14ac:dyDescent="0.3">
      <c r="A73" s="61" t="s">
        <v>604</v>
      </c>
      <c r="B73" s="38" t="str">
        <f>"5055964770686"</f>
        <v>5055964770686</v>
      </c>
      <c r="C73" s="17" t="s">
        <v>360</v>
      </c>
      <c r="D73" s="18" t="s">
        <v>605</v>
      </c>
      <c r="E73" s="20">
        <v>6</v>
      </c>
      <c r="F73" s="20">
        <v>12</v>
      </c>
      <c r="G73" s="27">
        <v>8</v>
      </c>
      <c r="H73" s="50">
        <v>15.99</v>
      </c>
      <c r="I73" s="16" t="s">
        <v>13</v>
      </c>
      <c r="J73" s="8">
        <v>1000</v>
      </c>
      <c r="K73" s="8">
        <v>0</v>
      </c>
    </row>
    <row r="74" spans="1:11" x14ac:dyDescent="0.3">
      <c r="A74" s="61" t="s">
        <v>606</v>
      </c>
      <c r="B74" s="38" t="str">
        <f>"5055964775582"</f>
        <v>5055964775582</v>
      </c>
      <c r="C74" s="17" t="s">
        <v>360</v>
      </c>
      <c r="D74" s="18" t="s">
        <v>607</v>
      </c>
      <c r="E74" s="20">
        <v>6</v>
      </c>
      <c r="F74" s="20">
        <v>12</v>
      </c>
      <c r="G74" s="27">
        <v>9</v>
      </c>
      <c r="H74" s="50">
        <v>17.989999999999998</v>
      </c>
      <c r="I74" s="16" t="s">
        <v>27</v>
      </c>
      <c r="J74" s="8">
        <v>0</v>
      </c>
      <c r="K74" s="8">
        <v>0</v>
      </c>
    </row>
    <row r="75" spans="1:11" x14ac:dyDescent="0.3">
      <c r="A75" s="64" t="s">
        <v>608</v>
      </c>
      <c r="B75" s="38" t="s">
        <v>609</v>
      </c>
      <c r="C75" s="37" t="s">
        <v>360</v>
      </c>
      <c r="D75" s="20" t="s">
        <v>610</v>
      </c>
      <c r="E75" s="20">
        <v>6</v>
      </c>
      <c r="F75" s="20">
        <v>12</v>
      </c>
      <c r="G75" s="50">
        <v>9</v>
      </c>
      <c r="H75" s="50">
        <v>17.989999999999998</v>
      </c>
      <c r="I75" s="16" t="s">
        <v>13</v>
      </c>
      <c r="J75" s="8">
        <v>0</v>
      </c>
      <c r="K75" s="8">
        <v>0</v>
      </c>
    </row>
    <row r="76" spans="1:11" x14ac:dyDescent="0.3">
      <c r="A76" s="64" t="s">
        <v>761</v>
      </c>
      <c r="B76" s="38" t="s">
        <v>611</v>
      </c>
      <c r="C76" s="37" t="s">
        <v>360</v>
      </c>
      <c r="D76" s="20" t="s">
        <v>612</v>
      </c>
      <c r="E76" s="20">
        <v>0</v>
      </c>
      <c r="F76" s="20">
        <v>2</v>
      </c>
      <c r="G76" s="50">
        <v>30</v>
      </c>
      <c r="H76" s="50">
        <v>49.99</v>
      </c>
      <c r="I76" s="15" t="s">
        <v>27</v>
      </c>
      <c r="J76" s="8">
        <v>2339</v>
      </c>
      <c r="K76" s="8">
        <v>0</v>
      </c>
    </row>
    <row r="77" spans="1:11" x14ac:dyDescent="0.3">
      <c r="A77" s="64" t="s">
        <v>613</v>
      </c>
      <c r="B77" s="38" t="str">
        <f>"5055964776442"</f>
        <v>5055964776442</v>
      </c>
      <c r="C77" s="17" t="s">
        <v>614</v>
      </c>
      <c r="D77" s="18" t="s">
        <v>615</v>
      </c>
      <c r="E77" s="20">
        <v>6</v>
      </c>
      <c r="F77" s="20">
        <v>12</v>
      </c>
      <c r="G77" s="27">
        <v>10</v>
      </c>
      <c r="H77" s="50">
        <v>19.989999999999998</v>
      </c>
      <c r="I77" s="16" t="s">
        <v>13</v>
      </c>
      <c r="J77" s="8">
        <v>135</v>
      </c>
      <c r="K77" s="8">
        <v>0</v>
      </c>
    </row>
    <row r="78" spans="1:11" x14ac:dyDescent="0.3">
      <c r="A78" s="64" t="s">
        <v>616</v>
      </c>
      <c r="B78" s="38" t="str">
        <f>"5055964779719"</f>
        <v>5055964779719</v>
      </c>
      <c r="C78" s="17" t="s">
        <v>614</v>
      </c>
      <c r="D78" s="20" t="s">
        <v>617</v>
      </c>
      <c r="E78" s="20">
        <v>0</v>
      </c>
      <c r="F78" s="20">
        <v>6</v>
      </c>
      <c r="G78" s="27">
        <v>12.5</v>
      </c>
      <c r="H78" s="50">
        <v>24.99</v>
      </c>
      <c r="I78" s="16" t="s">
        <v>13</v>
      </c>
      <c r="J78" s="8">
        <v>0</v>
      </c>
      <c r="K78" s="8">
        <v>0</v>
      </c>
    </row>
    <row r="79" spans="1:11" x14ac:dyDescent="0.3">
      <c r="A79" s="49" t="s">
        <v>618</v>
      </c>
      <c r="B79" s="57">
        <v>5055964769734</v>
      </c>
      <c r="C79" s="24" t="s">
        <v>614</v>
      </c>
      <c r="D79" s="25" t="s">
        <v>619</v>
      </c>
      <c r="E79" s="25">
        <v>0</v>
      </c>
      <c r="F79" s="25">
        <v>6</v>
      </c>
      <c r="G79" s="27">
        <v>17.5</v>
      </c>
      <c r="H79" s="50">
        <v>34.99</v>
      </c>
      <c r="I79" s="16" t="s">
        <v>13</v>
      </c>
      <c r="J79" s="8">
        <v>210</v>
      </c>
      <c r="K79" s="8">
        <v>0</v>
      </c>
    </row>
    <row r="80" spans="1:11" x14ac:dyDescent="0.3">
      <c r="A80" s="64" t="s">
        <v>620</v>
      </c>
      <c r="B80" s="38" t="str">
        <f>"5055964787875"</f>
        <v>5055964787875</v>
      </c>
      <c r="C80" s="17" t="s">
        <v>614</v>
      </c>
      <c r="D80" s="18" t="s">
        <v>621</v>
      </c>
      <c r="E80" s="20">
        <v>12</v>
      </c>
      <c r="F80" s="20">
        <v>24</v>
      </c>
      <c r="G80" s="27">
        <v>7.5</v>
      </c>
      <c r="H80" s="50">
        <v>14.99</v>
      </c>
      <c r="I80" s="16" t="s">
        <v>27</v>
      </c>
      <c r="J80" s="8">
        <v>85</v>
      </c>
      <c r="K80" s="8">
        <v>0</v>
      </c>
    </row>
    <row r="81" spans="1:11" x14ac:dyDescent="0.3">
      <c r="A81" s="64" t="s">
        <v>622</v>
      </c>
      <c r="B81" s="51">
        <v>5055964778583</v>
      </c>
      <c r="C81" s="37" t="s">
        <v>614</v>
      </c>
      <c r="D81" s="20" t="s">
        <v>623</v>
      </c>
      <c r="E81" s="14">
        <v>6</v>
      </c>
      <c r="F81" s="14">
        <v>12</v>
      </c>
      <c r="G81" s="50">
        <v>17.5</v>
      </c>
      <c r="H81" s="50">
        <v>34.99</v>
      </c>
      <c r="I81" s="15" t="s">
        <v>13</v>
      </c>
      <c r="J81" s="8">
        <v>496</v>
      </c>
      <c r="K81" s="8">
        <v>0</v>
      </c>
    </row>
    <row r="82" spans="1:11" x14ac:dyDescent="0.3">
      <c r="A82" s="49" t="s">
        <v>624</v>
      </c>
      <c r="B82" s="57">
        <v>5055964735401</v>
      </c>
      <c r="C82" s="24" t="s">
        <v>161</v>
      </c>
      <c r="D82" s="25" t="s">
        <v>625</v>
      </c>
      <c r="E82" s="25">
        <v>6</v>
      </c>
      <c r="F82" s="25">
        <v>24</v>
      </c>
      <c r="G82" s="27">
        <v>9</v>
      </c>
      <c r="H82" s="50">
        <v>17.989999999999998</v>
      </c>
      <c r="I82" s="16"/>
      <c r="J82" s="8">
        <v>0</v>
      </c>
      <c r="K82" s="8">
        <v>0</v>
      </c>
    </row>
    <row r="83" spans="1:11" x14ac:dyDescent="0.3">
      <c r="A83" s="64" t="s">
        <v>626</v>
      </c>
      <c r="B83" s="38" t="s">
        <v>627</v>
      </c>
      <c r="C83" s="37" t="s">
        <v>161</v>
      </c>
      <c r="D83" s="20" t="s">
        <v>628</v>
      </c>
      <c r="E83" s="20">
        <v>6</v>
      </c>
      <c r="F83" s="20">
        <v>12</v>
      </c>
      <c r="G83" s="50">
        <v>30</v>
      </c>
      <c r="H83" s="50">
        <v>59.99</v>
      </c>
      <c r="I83" s="16" t="s">
        <v>13</v>
      </c>
      <c r="J83" s="8">
        <v>5066</v>
      </c>
      <c r="K83" s="8">
        <v>0</v>
      </c>
    </row>
    <row r="84" spans="1:11" x14ac:dyDescent="0.3">
      <c r="A84" s="64" t="s">
        <v>629</v>
      </c>
      <c r="B84" s="38" t="s">
        <v>630</v>
      </c>
      <c r="C84" s="37" t="s">
        <v>453</v>
      </c>
      <c r="D84" s="20" t="s">
        <v>631</v>
      </c>
      <c r="E84" s="20">
        <v>0</v>
      </c>
      <c r="F84" s="20">
        <v>6</v>
      </c>
      <c r="G84" s="50">
        <v>18</v>
      </c>
      <c r="H84" s="50">
        <v>35.99</v>
      </c>
      <c r="I84" s="15" t="s">
        <v>13</v>
      </c>
      <c r="J84" s="8">
        <v>415</v>
      </c>
      <c r="K84" s="8">
        <v>0</v>
      </c>
    </row>
    <row r="85" spans="1:11" x14ac:dyDescent="0.3">
      <c r="A85" s="49" t="s">
        <v>632</v>
      </c>
      <c r="B85" s="57">
        <v>5055964759438</v>
      </c>
      <c r="C85" s="24" t="s">
        <v>449</v>
      </c>
      <c r="D85" s="25" t="s">
        <v>633</v>
      </c>
      <c r="E85" s="25">
        <v>0</v>
      </c>
      <c r="F85" s="25">
        <v>6</v>
      </c>
      <c r="G85" s="27">
        <v>22</v>
      </c>
      <c r="H85" s="50">
        <v>43.99</v>
      </c>
      <c r="I85" s="16" t="s">
        <v>13</v>
      </c>
      <c r="J85" s="8">
        <v>2</v>
      </c>
      <c r="K85" s="8">
        <v>0</v>
      </c>
    </row>
    <row r="86" spans="1:11" x14ac:dyDescent="0.3">
      <c r="A86" s="64" t="s">
        <v>634</v>
      </c>
      <c r="B86" s="38" t="s">
        <v>635</v>
      </c>
      <c r="C86" s="37" t="s">
        <v>453</v>
      </c>
      <c r="D86" s="20" t="s">
        <v>636</v>
      </c>
      <c r="E86" s="20">
        <v>6</v>
      </c>
      <c r="F86" s="20">
        <v>12</v>
      </c>
      <c r="G86" s="50">
        <v>16</v>
      </c>
      <c r="H86" s="50">
        <v>31.99</v>
      </c>
      <c r="I86" s="16" t="s">
        <v>13</v>
      </c>
      <c r="J86" s="8">
        <v>0</v>
      </c>
      <c r="K86" s="8">
        <v>0</v>
      </c>
    </row>
    <row r="87" spans="1:11" x14ac:dyDescent="0.3">
      <c r="A87" s="64" t="s">
        <v>637</v>
      </c>
      <c r="B87" s="38" t="s">
        <v>638</v>
      </c>
      <c r="C87" s="37" t="s">
        <v>453</v>
      </c>
      <c r="D87" s="20" t="s">
        <v>639</v>
      </c>
      <c r="E87" s="20">
        <v>0</v>
      </c>
      <c r="F87" s="20">
        <v>6</v>
      </c>
      <c r="G87" s="50">
        <v>18</v>
      </c>
      <c r="H87" s="50">
        <v>35.99</v>
      </c>
      <c r="I87" s="16"/>
      <c r="J87" s="8">
        <v>0</v>
      </c>
      <c r="K87" s="8">
        <v>0</v>
      </c>
    </row>
    <row r="88" spans="1:11" x14ac:dyDescent="0.3">
      <c r="A88" s="29" t="s">
        <v>640</v>
      </c>
      <c r="B88" s="30" t="s">
        <v>641</v>
      </c>
      <c r="C88" s="12" t="s">
        <v>439</v>
      </c>
      <c r="D88" s="8" t="s">
        <v>642</v>
      </c>
      <c r="E88" s="25"/>
      <c r="F88" s="25"/>
      <c r="G88" s="9">
        <v>8</v>
      </c>
      <c r="H88" s="9">
        <v>15.99</v>
      </c>
      <c r="I88" s="16"/>
      <c r="J88" s="8">
        <v>18</v>
      </c>
      <c r="K88" s="8">
        <v>0</v>
      </c>
    </row>
    <row r="89" spans="1:11" x14ac:dyDescent="0.3">
      <c r="A89" s="65" t="s">
        <v>643</v>
      </c>
      <c r="B89" s="38" t="str">
        <f>"5055964792947"</f>
        <v>5055964792947</v>
      </c>
      <c r="C89" s="17" t="s">
        <v>644</v>
      </c>
      <c r="D89" s="18" t="s">
        <v>645</v>
      </c>
      <c r="E89" s="20">
        <v>12</v>
      </c>
      <c r="F89" s="20">
        <v>24</v>
      </c>
      <c r="G89" s="27">
        <v>3.5</v>
      </c>
      <c r="H89" s="50">
        <v>6.99</v>
      </c>
      <c r="I89" s="16"/>
      <c r="J89" s="8">
        <v>4178</v>
      </c>
      <c r="K89" s="8">
        <v>0</v>
      </c>
    </row>
    <row r="90" spans="1:11" x14ac:dyDescent="0.3">
      <c r="A90" s="65" t="s">
        <v>646</v>
      </c>
      <c r="B90" s="38" t="str">
        <f>"5055964792954"</f>
        <v>5055964792954</v>
      </c>
      <c r="C90" s="17" t="s">
        <v>644</v>
      </c>
      <c r="D90" s="18" t="s">
        <v>647</v>
      </c>
      <c r="E90" s="20">
        <v>12</v>
      </c>
      <c r="F90" s="20">
        <v>24</v>
      </c>
      <c r="G90" s="27">
        <v>3.5</v>
      </c>
      <c r="H90" s="50">
        <v>6.99</v>
      </c>
      <c r="I90" s="21" t="s">
        <v>13</v>
      </c>
      <c r="J90" s="8">
        <v>3253</v>
      </c>
      <c r="K90" s="8">
        <v>0</v>
      </c>
    </row>
    <row r="91" spans="1:11" x14ac:dyDescent="0.3">
      <c r="A91" s="65" t="s">
        <v>648</v>
      </c>
      <c r="B91" s="38" t="str">
        <f>"5055964792961"</f>
        <v>5055964792961</v>
      </c>
      <c r="C91" s="17" t="s">
        <v>644</v>
      </c>
      <c r="D91" s="18" t="s">
        <v>649</v>
      </c>
      <c r="E91" s="20">
        <v>12</v>
      </c>
      <c r="F91" s="20">
        <v>24</v>
      </c>
      <c r="G91" s="27">
        <v>3.5</v>
      </c>
      <c r="H91" s="50">
        <v>6.99</v>
      </c>
      <c r="I91" s="21"/>
      <c r="J91" s="8">
        <v>58</v>
      </c>
      <c r="K91" s="8">
        <v>0</v>
      </c>
    </row>
    <row r="92" spans="1:11" x14ac:dyDescent="0.3">
      <c r="A92" s="65" t="s">
        <v>650</v>
      </c>
      <c r="B92" s="38" t="str">
        <f>"5055964794415"</f>
        <v>5055964794415</v>
      </c>
      <c r="C92" s="17" t="s">
        <v>644</v>
      </c>
      <c r="D92" s="18" t="s">
        <v>651</v>
      </c>
      <c r="E92" s="20">
        <v>6</v>
      </c>
      <c r="F92" s="20">
        <v>12</v>
      </c>
      <c r="G92" s="27">
        <v>10</v>
      </c>
      <c r="H92" s="50">
        <v>19.989999999999998</v>
      </c>
      <c r="I92" s="16" t="s">
        <v>27</v>
      </c>
      <c r="J92" s="8">
        <v>3868</v>
      </c>
      <c r="K92" s="8">
        <v>0</v>
      </c>
    </row>
    <row r="93" spans="1:11" x14ac:dyDescent="0.3">
      <c r="A93" s="65" t="s">
        <v>652</v>
      </c>
      <c r="B93" s="51">
        <v>5055964797362</v>
      </c>
      <c r="C93" s="17" t="s">
        <v>644</v>
      </c>
      <c r="D93" s="18" t="s">
        <v>653</v>
      </c>
      <c r="E93" s="20">
        <v>12</v>
      </c>
      <c r="F93" s="20">
        <v>48</v>
      </c>
      <c r="G93" s="27">
        <v>4.5</v>
      </c>
      <c r="H93" s="50">
        <v>8.99</v>
      </c>
      <c r="I93" s="16" t="s">
        <v>13</v>
      </c>
      <c r="J93" s="8">
        <v>4297</v>
      </c>
      <c r="K93" s="8">
        <v>0</v>
      </c>
    </row>
    <row r="94" spans="1:11" x14ac:dyDescent="0.3">
      <c r="A94" s="65" t="s">
        <v>654</v>
      </c>
      <c r="B94" s="38" t="str">
        <f>"5055964791698"</f>
        <v>5055964791698</v>
      </c>
      <c r="C94" s="17" t="s">
        <v>644</v>
      </c>
      <c r="D94" s="18" t="s">
        <v>655</v>
      </c>
      <c r="E94" s="20">
        <v>12</v>
      </c>
      <c r="F94" s="20">
        <v>48</v>
      </c>
      <c r="G94" s="27">
        <v>4.5</v>
      </c>
      <c r="H94" s="50">
        <v>8.99</v>
      </c>
      <c r="I94" s="16" t="s">
        <v>13</v>
      </c>
      <c r="J94" s="8">
        <v>4299</v>
      </c>
      <c r="K94" s="8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2023 Price Sheet</vt:lpstr>
      <vt:lpstr>Carryover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Breuer</dc:creator>
  <cp:lastModifiedBy>pfasu</cp:lastModifiedBy>
  <dcterms:created xsi:type="dcterms:W3CDTF">2022-12-12T16:52:07Z</dcterms:created>
  <dcterms:modified xsi:type="dcterms:W3CDTF">2023-03-03T15:39:29Z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