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13176\Documents\"/>
    </mc:Choice>
  </mc:AlternateContent>
  <xr:revisionPtr revIDLastSave="0" documentId="8_{3B67CC9B-9272-4FD3-A269-F52CE6C144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PRICELIST" sheetId="8" r:id="rId1"/>
    <sheet name="Sheet 2" sheetId="9" r:id="rId2"/>
    <sheet name="Sheet1" sheetId="6" state="hidden" r:id="rId3"/>
  </sheets>
  <definedNames>
    <definedName name="_xlnm.Print_Area" localSheetId="0">'2021 PRICELIST'!$A$1:$O$503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7" i="8" l="1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3" i="8"/>
  <c r="N172" i="8"/>
  <c r="F220" i="8"/>
  <c r="F219" i="8"/>
  <c r="F218" i="8"/>
  <c r="F217" i="8"/>
  <c r="F216" i="8"/>
  <c r="F206" i="8"/>
  <c r="F207" i="8"/>
  <c r="F213" i="8"/>
  <c r="F212" i="8"/>
  <c r="F211" i="8"/>
  <c r="F210" i="8"/>
  <c r="F209" i="8"/>
  <c r="F208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64" i="8"/>
  <c r="F165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71" i="8"/>
  <c r="N370" i="8"/>
  <c r="N53" i="8" l="1"/>
  <c r="N52" i="8"/>
  <c r="N51" i="8"/>
  <c r="N50" i="8"/>
  <c r="N49" i="8"/>
  <c r="N48" i="8"/>
  <c r="N423" i="8" l="1"/>
  <c r="N424" i="8"/>
  <c r="N425" i="8"/>
  <c r="N426" i="8"/>
  <c r="N427" i="8"/>
  <c r="N428" i="8"/>
  <c r="N429" i="8"/>
  <c r="N430" i="8"/>
  <c r="F319" i="8" l="1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4" i="8"/>
  <c r="F303" i="8"/>
  <c r="F302" i="8"/>
  <c r="F301" i="8"/>
  <c r="F300" i="8"/>
  <c r="F299" i="8"/>
  <c r="F298" i="8"/>
  <c r="F297" i="8"/>
  <c r="F296" i="8"/>
  <c r="F369" i="8"/>
  <c r="F368" i="8"/>
  <c r="F367" i="8"/>
  <c r="F366" i="8"/>
  <c r="F365" i="8"/>
  <c r="F364" i="8"/>
  <c r="F343" i="8" l="1"/>
  <c r="N93" i="8"/>
  <c r="N21" i="8"/>
  <c r="F54" i="8" l="1"/>
  <c r="F53" i="8"/>
  <c r="F52" i="8"/>
  <c r="F51" i="8"/>
  <c r="F49" i="8"/>
  <c r="F48" i="8"/>
  <c r="F47" i="8"/>
  <c r="N299" i="8" l="1"/>
  <c r="N298" i="8"/>
  <c r="N277" i="8"/>
  <c r="N276" i="8" l="1"/>
  <c r="N275" i="8"/>
  <c r="N274" i="8"/>
  <c r="N273" i="8"/>
  <c r="N272" i="8"/>
  <c r="N271" i="8"/>
  <c r="N270" i="8"/>
  <c r="F339" i="8"/>
  <c r="F340" i="8"/>
  <c r="F341" i="8"/>
  <c r="F342" i="8"/>
  <c r="F344" i="8"/>
  <c r="F345" i="8"/>
  <c r="F346" i="8"/>
  <c r="F347" i="8"/>
  <c r="F348" i="8"/>
  <c r="F349" i="8"/>
  <c r="F350" i="8"/>
  <c r="F351" i="8"/>
  <c r="F352" i="8"/>
  <c r="F353" i="8"/>
  <c r="F354" i="8"/>
  <c r="F355" i="8"/>
  <c r="F356" i="8"/>
  <c r="F357" i="8"/>
  <c r="F358" i="8"/>
  <c r="F359" i="8"/>
  <c r="F360" i="8"/>
  <c r="F361" i="8"/>
  <c r="F362" i="8"/>
  <c r="F363" i="8"/>
  <c r="F336" i="8"/>
  <c r="F337" i="8"/>
  <c r="F338" i="8"/>
  <c r="F97" i="8"/>
  <c r="F98" i="8"/>
  <c r="F99" i="8"/>
  <c r="N133" i="8"/>
  <c r="F185" i="8"/>
  <c r="F184" i="8"/>
  <c r="F183" i="8"/>
  <c r="F182" i="8"/>
  <c r="F26" i="8" l="1"/>
  <c r="F27" i="8"/>
  <c r="F28" i="8"/>
  <c r="F29" i="8"/>
  <c r="F30" i="8"/>
  <c r="F32" i="8"/>
  <c r="F33" i="8"/>
  <c r="F34" i="8"/>
  <c r="F35" i="8"/>
  <c r="F36" i="8"/>
  <c r="F37" i="8"/>
  <c r="F38" i="8"/>
  <c r="F39" i="8"/>
  <c r="F40" i="8"/>
  <c r="F41" i="8"/>
  <c r="F42" i="8"/>
  <c r="N162" i="8"/>
  <c r="N161" i="8"/>
  <c r="N160" i="8"/>
  <c r="N154" i="8"/>
  <c r="N155" i="8"/>
  <c r="N156" i="8"/>
  <c r="N157" i="8"/>
  <c r="N158" i="8"/>
  <c r="N159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2" i="8"/>
  <c r="N131" i="8"/>
  <c r="N130" i="8"/>
  <c r="N129" i="8"/>
  <c r="N128" i="8"/>
  <c r="N127" i="8"/>
  <c r="N124" i="8"/>
  <c r="N123" i="8"/>
  <c r="N122" i="8"/>
  <c r="N121" i="8"/>
  <c r="N120" i="8"/>
  <c r="N119" i="8"/>
  <c r="F163" i="8"/>
  <c r="F154" i="8"/>
  <c r="F155" i="8"/>
  <c r="F156" i="8"/>
  <c r="F157" i="8"/>
  <c r="F158" i="8"/>
  <c r="F159" i="8"/>
  <c r="F160" i="8"/>
  <c r="F153" i="8"/>
  <c r="F152" i="8"/>
  <c r="F151" i="8"/>
  <c r="F149" i="8"/>
  <c r="F148" i="8"/>
  <c r="F147" i="8"/>
  <c r="F146" i="8"/>
  <c r="F145" i="8"/>
  <c r="F393" i="8" l="1"/>
  <c r="F392" i="8"/>
  <c r="F391" i="8"/>
  <c r="F394" i="8"/>
  <c r="F397" i="8"/>
  <c r="F398" i="8"/>
  <c r="F399" i="8"/>
  <c r="F400" i="8"/>
  <c r="F402" i="8"/>
  <c r="F404" i="8"/>
  <c r="F405" i="8"/>
  <c r="F406" i="8"/>
  <c r="F407" i="8"/>
  <c r="F408" i="8"/>
  <c r="F409" i="8"/>
  <c r="F410" i="8"/>
  <c r="F411" i="8"/>
  <c r="F412" i="8"/>
  <c r="F413" i="8"/>
  <c r="F414" i="8"/>
  <c r="F415" i="8"/>
  <c r="F416" i="8"/>
  <c r="F417" i="8"/>
  <c r="F418" i="8"/>
  <c r="F419" i="8"/>
  <c r="F420" i="8"/>
  <c r="F421" i="8"/>
  <c r="F422" i="8"/>
  <c r="F89" i="8"/>
  <c r="F88" i="8"/>
  <c r="F87" i="8"/>
  <c r="F86" i="8"/>
  <c r="F85" i="8"/>
  <c r="F84" i="8"/>
  <c r="F83" i="8"/>
  <c r="F106" i="8"/>
  <c r="F105" i="8"/>
  <c r="F104" i="8"/>
  <c r="F96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81" i="8"/>
  <c r="F180" i="8"/>
  <c r="F179" i="8"/>
  <c r="F178" i="8"/>
  <c r="F177" i="8"/>
  <c r="F176" i="8"/>
  <c r="F175" i="8"/>
  <c r="F174" i="8"/>
  <c r="F173" i="8"/>
  <c r="N454" i="8"/>
  <c r="N453" i="8"/>
  <c r="N452" i="8"/>
  <c r="N92" i="8"/>
  <c r="N91" i="8"/>
  <c r="N90" i="8"/>
  <c r="N89" i="8"/>
  <c r="N88" i="8"/>
  <c r="N87" i="8"/>
  <c r="N72" i="8"/>
  <c r="N71" i="8"/>
  <c r="N70" i="8"/>
  <c r="N35" i="8"/>
  <c r="N34" i="8"/>
  <c r="N33" i="8"/>
  <c r="N32" i="8"/>
  <c r="N29" i="8"/>
  <c r="N28" i="8"/>
  <c r="N27" i="8"/>
  <c r="N20" i="8"/>
  <c r="N19" i="8"/>
  <c r="N18" i="8"/>
  <c r="N17" i="8"/>
  <c r="N16" i="8"/>
  <c r="F18" i="8"/>
  <c r="F19" i="8"/>
  <c r="F20" i="8"/>
  <c r="F21" i="8"/>
  <c r="F22" i="8"/>
  <c r="N81" i="8"/>
  <c r="N80" i="8"/>
  <c r="N79" i="8"/>
  <c r="N78" i="8"/>
  <c r="N77" i="8"/>
  <c r="N76" i="8"/>
  <c r="F17" i="8"/>
  <c r="F16" i="8"/>
  <c r="N231" i="8"/>
  <c r="N230" i="8"/>
  <c r="N229" i="8"/>
  <c r="N228" i="8"/>
  <c r="N227" i="8"/>
  <c r="N391" i="8"/>
  <c r="N390" i="8"/>
  <c r="N389" i="8"/>
  <c r="F172" i="8"/>
  <c r="F452" i="8"/>
  <c r="F451" i="8"/>
  <c r="F450" i="8"/>
  <c r="F449" i="8"/>
  <c r="F448" i="8"/>
  <c r="F446" i="8"/>
  <c r="F441" i="8"/>
  <c r="F440" i="8"/>
  <c r="F439" i="8"/>
  <c r="F438" i="8"/>
  <c r="F437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09" i="8"/>
  <c r="N408" i="8"/>
  <c r="N388" i="8"/>
  <c r="F390" i="8"/>
  <c r="F389" i="8"/>
  <c r="F388" i="8"/>
  <c r="F335" i="8"/>
  <c r="F334" i="8"/>
  <c r="F333" i="8"/>
  <c r="N311" i="8"/>
  <c r="N310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F287" i="8"/>
  <c r="F286" i="8"/>
  <c r="N259" i="8"/>
  <c r="F125" i="8"/>
  <c r="F122" i="8"/>
  <c r="F121" i="8"/>
  <c r="F120" i="8"/>
  <c r="F119" i="8"/>
  <c r="F82" i="8"/>
  <c r="F81" i="8"/>
  <c r="N75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N67" i="8"/>
  <c r="N66" i="8"/>
  <c r="N65" i="8"/>
  <c r="N64" i="8"/>
  <c r="N63" i="8"/>
  <c r="N62" i="8"/>
  <c r="N46" i="8"/>
  <c r="N45" i="8"/>
  <c r="N44" i="8"/>
  <c r="N26" i="8"/>
  <c r="N25" i="8"/>
  <c r="N265" i="8"/>
  <c r="N266" i="8"/>
  <c r="N267" i="8"/>
  <c r="N268" i="8"/>
  <c r="N269" i="8"/>
  <c r="F129" i="8"/>
  <c r="F128" i="8"/>
  <c r="F127" i="8"/>
  <c r="F126" i="8"/>
  <c r="N264" i="8"/>
  <c r="N263" i="8"/>
  <c r="N262" i="8"/>
  <c r="N261" i="8"/>
  <c r="N260" i="8"/>
  <c r="N251" i="8"/>
  <c r="N250" i="8"/>
  <c r="N249" i="8"/>
  <c r="N248" i="8"/>
  <c r="N247" i="8"/>
  <c r="N246" i="8"/>
  <c r="F295" i="8"/>
  <c r="F294" i="8"/>
  <c r="F293" i="8"/>
  <c r="F292" i="8"/>
  <c r="F291" i="8"/>
  <c r="F290" i="8"/>
  <c r="F289" i="8"/>
  <c r="F288" i="8"/>
  <c r="N258" i="8"/>
  <c r="N257" i="8"/>
  <c r="N256" i="8"/>
  <c r="N255" i="8"/>
  <c r="N254" i="8"/>
  <c r="N253" i="8"/>
  <c r="N252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39" i="8"/>
  <c r="N38" i="8"/>
  <c r="M282" i="8"/>
  <c r="N402" i="8"/>
  <c r="N403" i="8"/>
  <c r="N404" i="8"/>
  <c r="N405" i="8"/>
  <c r="N406" i="8"/>
  <c r="N407" i="8"/>
  <c r="N96" i="8"/>
  <c r="N97" i="8"/>
  <c r="N98" i="8"/>
  <c r="N99" i="8"/>
  <c r="N100" i="8"/>
  <c r="N309" i="8"/>
  <c r="N308" i="8"/>
  <c r="N307" i="8"/>
  <c r="N306" i="8"/>
  <c r="N305" i="8"/>
  <c r="N304" i="8"/>
  <c r="M384" i="8"/>
  <c r="F231" i="8"/>
  <c r="F230" i="8"/>
  <c r="F229" i="8"/>
  <c r="M223" i="8"/>
  <c r="F228" i="8"/>
  <c r="N401" i="8"/>
  <c r="F227" i="8"/>
  <c r="N40" i="8"/>
  <c r="M432" i="8"/>
  <c r="M329" i="8"/>
  <c r="M168" i="8"/>
  <c r="M115" i="8"/>
  <c r="M58" i="8"/>
  <c r="G2" i="8"/>
</calcChain>
</file>

<file path=xl/sharedStrings.xml><?xml version="1.0" encoding="utf-8"?>
<sst xmlns="http://schemas.openxmlformats.org/spreadsheetml/2006/main" count="1284" uniqueCount="984">
  <si>
    <t>Murder on the Titanic</t>
  </si>
  <si>
    <t>Alfred Hitchcock</t>
  </si>
  <si>
    <t>Grounds for Murder</t>
  </si>
  <si>
    <t>Foul Play &amp; Cabernet</t>
  </si>
  <si>
    <t>Sherlock Holmes</t>
  </si>
  <si>
    <t>Recipe for Murder</t>
  </si>
  <si>
    <t>Qty.</t>
  </si>
  <si>
    <t>Item #</t>
  </si>
  <si>
    <t>Description</t>
  </si>
  <si>
    <t>Each</t>
  </si>
  <si>
    <t>Cs Qty</t>
  </si>
  <si>
    <t>Cs Cost</t>
  </si>
  <si>
    <t>Total Cost</t>
  </si>
  <si>
    <t>01630</t>
  </si>
  <si>
    <t>01631</t>
  </si>
  <si>
    <t>Brain Teasers</t>
  </si>
  <si>
    <t>01632</t>
  </si>
  <si>
    <t>Mystery Grams</t>
  </si>
  <si>
    <t>01633</t>
  </si>
  <si>
    <t>30 Second Mysteries</t>
  </si>
  <si>
    <t>Show Date:</t>
  </si>
  <si>
    <t xml:space="preserve">University Games </t>
  </si>
  <si>
    <t>Initials:</t>
  </si>
  <si>
    <t xml:space="preserve">2030 Harrison Street  San Francisco, CA 94110 </t>
  </si>
  <si>
    <t xml:space="preserve">Phone: 1 800-347-4818  Fax: (415) 503-0091 </t>
  </si>
  <si>
    <t xml:space="preserve"> </t>
  </si>
  <si>
    <t>orders@ugames.com</t>
  </si>
  <si>
    <t>Account #</t>
  </si>
  <si>
    <t xml:space="preserve">New Acct </t>
  </si>
  <si>
    <t>YES   or   NO</t>
  </si>
  <si>
    <t>Ship Via</t>
  </si>
  <si>
    <t>PO#</t>
  </si>
  <si>
    <t>Order Date</t>
  </si>
  <si>
    <t>Ship Date</t>
  </si>
  <si>
    <t xml:space="preserve">Cancel Date </t>
  </si>
  <si>
    <t>Terms</t>
  </si>
  <si>
    <t>Trade Show</t>
  </si>
  <si>
    <t>Sales Rep</t>
  </si>
  <si>
    <t>Rep Group</t>
  </si>
  <si>
    <t>FOB</t>
  </si>
  <si>
    <t>Memphis</t>
  </si>
  <si>
    <t>Ship To:</t>
  </si>
  <si>
    <t xml:space="preserve">               Buyer Name: </t>
  </si>
  <si>
    <t>Backorder OK?</t>
  </si>
  <si>
    <t>Yes</t>
  </si>
  <si>
    <t>No</t>
  </si>
  <si>
    <t>Fax #</t>
  </si>
  <si>
    <t xml:space="preserve">    Email Address (required):</t>
  </si>
  <si>
    <t>Pete the Cat Groovy Buttons Game</t>
  </si>
  <si>
    <t>01360</t>
  </si>
  <si>
    <t>Pasta, Passion &amp; Pistols</t>
  </si>
  <si>
    <t>A Taste for Wine and Murder</t>
  </si>
  <si>
    <t>A Murder on the Grill</t>
  </si>
  <si>
    <t>Murder at Mardi Gras</t>
  </si>
  <si>
    <t>01520</t>
  </si>
  <si>
    <t>01361</t>
  </si>
  <si>
    <t>01362</t>
  </si>
  <si>
    <t>Smart Ass Card Game</t>
  </si>
  <si>
    <t>01363</t>
  </si>
  <si>
    <t>Dumb Ass Card Game</t>
  </si>
  <si>
    <t>Travel Scavenger Hunt Card Game</t>
  </si>
  <si>
    <t>01487</t>
  </si>
  <si>
    <t>Scavenger Hunt for Kids Tin</t>
  </si>
  <si>
    <t>Charades Kids on Stage Tin</t>
  </si>
  <si>
    <t>Classic Card Game Assortment (12)</t>
  </si>
  <si>
    <t>01491TIN</t>
  </si>
  <si>
    <t>Totally Gross! Tin</t>
  </si>
  <si>
    <t>Pete the Cat Big Lunch Card Game Tin</t>
  </si>
  <si>
    <t>PRESCHOOL GAMES</t>
  </si>
  <si>
    <t>FAMILY GAMES</t>
  </si>
  <si>
    <t>Page Total:</t>
  </si>
  <si>
    <t>01527</t>
  </si>
  <si>
    <t>Pete the Cat Big Lunch Game Tin</t>
  </si>
  <si>
    <t>01493</t>
  </si>
  <si>
    <t>Anti-Monopoly Tin</t>
  </si>
  <si>
    <t>FRONT PORCH CLASSICS</t>
  </si>
  <si>
    <t>Deer in the Headlights</t>
  </si>
  <si>
    <t>Fish or Cut Bait</t>
  </si>
  <si>
    <t>GREAT CLASSICS</t>
  </si>
  <si>
    <t xml:space="preserve">Rummikub </t>
  </si>
  <si>
    <t>Liar's Dice</t>
  </si>
  <si>
    <t>State Fair Bingo</t>
  </si>
  <si>
    <t>HANAYAMA CAST PUZZLES</t>
  </si>
  <si>
    <t>30803</t>
  </si>
  <si>
    <t>30804</t>
  </si>
  <si>
    <t>30807</t>
  </si>
  <si>
    <t>30808</t>
  </si>
  <si>
    <t>30809</t>
  </si>
  <si>
    <t>30823</t>
  </si>
  <si>
    <t>30824</t>
  </si>
  <si>
    <t>Twinkle Stars</t>
  </si>
  <si>
    <t>Colorful Stars</t>
  </si>
  <si>
    <t>Galactic Astros</t>
  </si>
  <si>
    <t xml:space="preserve">Planets &amp; Stars </t>
  </si>
  <si>
    <t>Colorful Twinkle Stars</t>
  </si>
  <si>
    <t xml:space="preserve">3-D Solar System </t>
  </si>
  <si>
    <t>3-D Planets In a Tube</t>
  </si>
  <si>
    <t>3-D Planets (Box)</t>
  </si>
  <si>
    <t>3-D Stars in a Tube</t>
  </si>
  <si>
    <t>19491</t>
  </si>
  <si>
    <t xml:space="preserve">Wonder Stars Super Kit </t>
  </si>
  <si>
    <t>Colorful Stars Super Kit</t>
  </si>
  <si>
    <t>19481</t>
  </si>
  <si>
    <t>Milky Way Adhesives</t>
  </si>
  <si>
    <t>Rainbow Ribbons</t>
  </si>
  <si>
    <t>Large Rainbow Ribbons</t>
  </si>
  <si>
    <t>Dazzler Ribbons</t>
  </si>
  <si>
    <t>Doodletop Gift Box</t>
  </si>
  <si>
    <t>Giant Planet Stick-Ons</t>
  </si>
  <si>
    <t>06103</t>
  </si>
  <si>
    <t>06108</t>
  </si>
  <si>
    <t>06117</t>
  </si>
  <si>
    <t>I SPY Memory Game</t>
  </si>
  <si>
    <t>06120</t>
  </si>
  <si>
    <t>I SPY Eagle Eye Game</t>
  </si>
  <si>
    <t>Panda</t>
  </si>
  <si>
    <t>Elephant</t>
  </si>
  <si>
    <t>01379</t>
  </si>
  <si>
    <t>Wonder Stars</t>
  </si>
  <si>
    <t>01851</t>
  </si>
  <si>
    <t>Anti-Monopoly</t>
  </si>
  <si>
    <t>30930DEMO</t>
  </si>
  <si>
    <t>VHC Spin &amp; Seek ABC Game</t>
  </si>
  <si>
    <t>Chickenfoot® Double 9, Tourn. Size</t>
  </si>
  <si>
    <t>Double 12 Numbered Dominoes</t>
  </si>
  <si>
    <t>Double 15 Numbered Dominoes</t>
  </si>
  <si>
    <t>Mexican Train &amp; Chickenfoot® Combo</t>
  </si>
  <si>
    <t>Mexican Train Deluxe Double 12 (Numbers)</t>
  </si>
  <si>
    <t>Mexican Train Deluxe Double 12 (Dots)</t>
  </si>
  <si>
    <t>Mexican Train To-Go, Blister Pack</t>
  </si>
  <si>
    <t>Double 6 Dominoes, Prof. Size</t>
  </si>
  <si>
    <t>Mexican Train To-Go, Shrinkwrapped Pkg.</t>
  </si>
  <si>
    <t>Spinner Double 9 Dominoes</t>
  </si>
  <si>
    <t>Spinner® To-Go Numbered Dominoes</t>
  </si>
  <si>
    <t>53731</t>
  </si>
  <si>
    <t>01434</t>
  </si>
  <si>
    <t>01214</t>
  </si>
  <si>
    <t>BRAIN TEASERS</t>
  </si>
  <si>
    <t>Dachshund</t>
  </si>
  <si>
    <t>Shark</t>
  </si>
  <si>
    <t>Tinker Bell</t>
  </si>
  <si>
    <t>Winnie the Pooh</t>
  </si>
  <si>
    <t>Bambi</t>
  </si>
  <si>
    <t>Kids on Stage (Square)</t>
  </si>
  <si>
    <t>01256</t>
  </si>
  <si>
    <t>01249</t>
  </si>
  <si>
    <t>01253</t>
  </si>
  <si>
    <t>01282</t>
  </si>
  <si>
    <t>01350</t>
  </si>
  <si>
    <t>Pluto</t>
  </si>
  <si>
    <t>Loop - Level 1</t>
  </si>
  <si>
    <t>Hook - Level 1</t>
  </si>
  <si>
    <t>Key II - Level 2</t>
  </si>
  <si>
    <t>Medal - Level 2</t>
  </si>
  <si>
    <t>Box - Level 2</t>
  </si>
  <si>
    <t>Harmony - Level 2</t>
  </si>
  <si>
    <t>Galaxy - Level 3</t>
  </si>
  <si>
    <t>S&amp;S - Level 3</t>
  </si>
  <si>
    <t>Star - Level 3</t>
  </si>
  <si>
    <t>Coil - Level 3</t>
  </si>
  <si>
    <t>Dolce - Level 3</t>
  </si>
  <si>
    <t>O'Gear - Level 3</t>
  </si>
  <si>
    <t>Cage - Level 3</t>
  </si>
  <si>
    <t>Violin - Level 3</t>
  </si>
  <si>
    <t>Delta - Level 3</t>
  </si>
  <si>
    <t>G&amp;G - Level 3</t>
  </si>
  <si>
    <t>Reef - Level 3</t>
  </si>
  <si>
    <t>Keyhole - Level 4</t>
  </si>
  <si>
    <t>Cylinder - Level 4</t>
  </si>
  <si>
    <t>Twist - Level 4</t>
  </si>
  <si>
    <t>Devil - Level 4</t>
  </si>
  <si>
    <t>Ring - Level 4</t>
  </si>
  <si>
    <t>Radix - Level 4</t>
  </si>
  <si>
    <t>Coaster - Level 4</t>
  </si>
  <si>
    <t>Marble - Level 4</t>
  </si>
  <si>
    <t>Key - Level 1</t>
  </si>
  <si>
    <t>Flag - Level 1</t>
  </si>
  <si>
    <t>ABC - Level 1</t>
  </si>
  <si>
    <t>L'Oeuf - Level 4</t>
  </si>
  <si>
    <t>Rattle - Level 4</t>
  </si>
  <si>
    <t>Hexagon - Level 4</t>
  </si>
  <si>
    <t>Mobius - Level 4</t>
  </si>
  <si>
    <t>Amour - Level 5</t>
  </si>
  <si>
    <t>Labyrinth - Level 5</t>
  </si>
  <si>
    <t>Vortex - Level 5</t>
  </si>
  <si>
    <t>Equa - Level 5</t>
  </si>
  <si>
    <t>Helix - Level 5</t>
  </si>
  <si>
    <t>H&amp;H - Level 5</t>
  </si>
  <si>
    <t>Spiral - Level 5</t>
  </si>
  <si>
    <t>Ring II - Level 5</t>
  </si>
  <si>
    <t>Enigma - Level 6</t>
  </si>
  <si>
    <t>Elk - Level 6</t>
  </si>
  <si>
    <t>Quartet - Level 6</t>
  </si>
  <si>
    <t>Nutcase - Level 6</t>
  </si>
  <si>
    <t>Chain - Level 6</t>
  </si>
  <si>
    <t>News - Level 6</t>
  </si>
  <si>
    <t>Square - Level 6</t>
  </si>
  <si>
    <t>Padlock - Level 5</t>
  </si>
  <si>
    <t>SuperWHY! ABC Letter Game</t>
  </si>
  <si>
    <t>DTN Welcome to Main Street Game</t>
  </si>
  <si>
    <t>I SPY Bingo Game</t>
  </si>
  <si>
    <t>Man Bites Dog Card Game</t>
  </si>
  <si>
    <t>CARD &amp; TRAVEL GAMES</t>
  </si>
  <si>
    <t>Indoor Cornhole</t>
  </si>
  <si>
    <t>Elsa</t>
  </si>
  <si>
    <t>Rapunzel</t>
  </si>
  <si>
    <t>Tin Robot</t>
  </si>
  <si>
    <t>Rubber Duck</t>
  </si>
  <si>
    <t>Doodletop Twister</t>
  </si>
  <si>
    <t>Doodletop Single</t>
  </si>
  <si>
    <t>Updated</t>
  </si>
  <si>
    <t>30970ASST</t>
  </si>
  <si>
    <t>30786</t>
  </si>
  <si>
    <t>30789</t>
  </si>
  <si>
    <t>30791</t>
  </si>
  <si>
    <t>30792</t>
  </si>
  <si>
    <t>Monkeys Jumping on the Bed</t>
  </si>
  <si>
    <t>53501RC</t>
  </si>
  <si>
    <t>Circa Shut-the-Box</t>
  </si>
  <si>
    <t>I SPY Match! Card Game</t>
  </si>
  <si>
    <t>30796</t>
  </si>
  <si>
    <t>Diamond - Level 1</t>
  </si>
  <si>
    <t>Cake - Level 4</t>
  </si>
  <si>
    <t>Infinity - Level 6</t>
  </si>
  <si>
    <t>Statue of Liberty</t>
  </si>
  <si>
    <t>Fishing For Words</t>
  </si>
  <si>
    <t>00701</t>
  </si>
  <si>
    <t>00702</t>
  </si>
  <si>
    <t>I SPY Go Fish! Card Game</t>
  </si>
  <si>
    <t>I SPY Snap! Card Game</t>
  </si>
  <si>
    <t>Murder on Misty Island</t>
  </si>
  <si>
    <t>Icicle Twist</t>
  </si>
  <si>
    <t>Pete the Cat Missing Cupcakes Game</t>
  </si>
  <si>
    <t>01257</t>
  </si>
  <si>
    <t xml:space="preserve">I SPY® </t>
  </si>
  <si>
    <t>01359</t>
  </si>
  <si>
    <t>I Spy Dig In Game</t>
  </si>
  <si>
    <t>Scholastic Race Across the USA Game</t>
  </si>
  <si>
    <t>06101</t>
  </si>
  <si>
    <t>Scholastic The Brainiac Game</t>
  </si>
  <si>
    <t>WTF (What the Fish!) Card Game</t>
  </si>
  <si>
    <t>Hashtag - Level 4</t>
  </si>
  <si>
    <t>Dial - Level 5</t>
  </si>
  <si>
    <t>1-Layer Smart Egg - Lava - Level 1</t>
  </si>
  <si>
    <t>1-Layer Smart Egg - Skull - Level 1</t>
  </si>
  <si>
    <t>1-Layer Smart Egg - Techno - Level 1</t>
  </si>
  <si>
    <t>1-Layer Smart Egg - Scorpion - Level 2</t>
  </si>
  <si>
    <t>1-Layer Smart Egg - Frank - Level 2</t>
  </si>
  <si>
    <t>1-Layer Smart Egg - Dino - Level 2</t>
  </si>
  <si>
    <t>Eric Carle ABC Game Tin</t>
  </si>
  <si>
    <t>Doodletop Double Doodle</t>
  </si>
  <si>
    <t xml:space="preserve">  </t>
  </si>
  <si>
    <t>Ship, Captain &amp; Crew</t>
  </si>
  <si>
    <t>Phone #</t>
  </si>
  <si>
    <t>1-Layer Smart Egg - Capsule - Level 2</t>
  </si>
  <si>
    <r>
      <t xml:space="preserve">All New Items in </t>
    </r>
    <r>
      <rPr>
        <b/>
        <sz val="20"/>
        <rFont val="Arial"/>
        <family val="2"/>
      </rPr>
      <t>BOLD</t>
    </r>
  </si>
  <si>
    <t>Customer Name:</t>
  </si>
  <si>
    <t xml:space="preserve">Account #: </t>
  </si>
  <si>
    <t>Phone #:</t>
  </si>
  <si>
    <t>UNIVERSITY GAMES ORDER FORM</t>
  </si>
  <si>
    <t>AS OF:</t>
  </si>
  <si>
    <t>PG 2</t>
  </si>
  <si>
    <t>PG 3</t>
  </si>
  <si>
    <t>PG 4</t>
  </si>
  <si>
    <t xml:space="preserve">                   </t>
  </si>
  <si>
    <t>Bubble Talk</t>
  </si>
  <si>
    <t>00906</t>
  </si>
  <si>
    <t xml:space="preserve">2-Layer Smart Egg - Red Dragon </t>
  </si>
  <si>
    <t xml:space="preserve">2-Layer Smart Egg - Blue Dragon  </t>
  </si>
  <si>
    <t>Snoopy Astronaut</t>
  </si>
  <si>
    <t>Wolf (clear)</t>
  </si>
  <si>
    <t>Wolf (black)</t>
  </si>
  <si>
    <t>Cat &amp; Kitten (black)</t>
  </si>
  <si>
    <t>Skull (red)</t>
  </si>
  <si>
    <t>Treasure Chest (gold)</t>
  </si>
  <si>
    <t>Skull (black)</t>
  </si>
  <si>
    <t>Cat &amp; Kitten (clear)</t>
  </si>
  <si>
    <t>Treasure Chest (black)</t>
  </si>
  <si>
    <t>01251</t>
  </si>
  <si>
    <t>01252</t>
  </si>
  <si>
    <t>Stupid Deaths</t>
  </si>
  <si>
    <t>02041</t>
  </si>
  <si>
    <t>Tumball</t>
  </si>
  <si>
    <t>33202</t>
  </si>
  <si>
    <t>30703</t>
  </si>
  <si>
    <t>30706</t>
  </si>
  <si>
    <t>30707</t>
  </si>
  <si>
    <t>30767</t>
  </si>
  <si>
    <t>30768</t>
  </si>
  <si>
    <t xml:space="preserve">Bill To: </t>
  </si>
  <si>
    <r>
      <rPr>
        <b/>
        <sz val="24"/>
        <color indexed="9"/>
        <rFont val="Arial"/>
        <family val="2"/>
      </rPr>
      <t xml:space="preserve">                                              </t>
    </r>
    <r>
      <rPr>
        <b/>
        <sz val="20"/>
        <color indexed="9"/>
        <rFont val="Arial"/>
        <family val="2"/>
      </rPr>
      <t xml:space="preserve"> </t>
    </r>
  </si>
  <si>
    <t>UNIVERSITY GAMES</t>
  </si>
  <si>
    <t>The Fine Print</t>
  </si>
  <si>
    <r>
      <t>Credit Cards:</t>
    </r>
    <r>
      <rPr>
        <sz val="16"/>
        <rFont val="Arial"/>
        <family val="2"/>
      </rPr>
      <t xml:space="preserve"> University Games accepts Visa, MC, Discovery &amp; American Express. </t>
    </r>
  </si>
  <si>
    <r>
      <t>Terms</t>
    </r>
    <r>
      <rPr>
        <b/>
        <sz val="16"/>
        <rFont val="Arial"/>
        <family val="2"/>
      </rPr>
      <t>:</t>
    </r>
    <r>
      <rPr>
        <sz val="16"/>
        <rFont val="Arial"/>
        <family val="2"/>
      </rPr>
      <t xml:space="preserve">  F.O.B. (Memphis, TN). Net 30 Days with credit approval. A finance charge of 1.5% (or maximum allowed by law) is applied on balances over 30 days past due.</t>
    </r>
  </si>
  <si>
    <r>
      <t>Minimum order</t>
    </r>
    <r>
      <rPr>
        <b/>
        <sz val="16"/>
        <rFont val="Arial"/>
        <family val="2"/>
      </rPr>
      <t>:</t>
    </r>
    <r>
      <rPr>
        <sz val="16"/>
        <rFont val="Arial"/>
        <family val="2"/>
      </rPr>
      <t xml:space="preserve"> $300. Orders must be in even case packs or they will be rounded up to the next full case pack. </t>
    </r>
  </si>
  <si>
    <r>
      <t>Free Freight:</t>
    </r>
    <r>
      <rPr>
        <sz val="16"/>
        <color indexed="8"/>
        <rFont val="Arial"/>
        <family val="2"/>
      </rPr>
      <t xml:space="preserve"> Orders of $750.00 or more will receive free freight. (US addresses only.)</t>
    </r>
  </si>
  <si>
    <r>
      <t xml:space="preserve">Guide to assortments: </t>
    </r>
    <r>
      <rPr>
        <sz val="16"/>
        <rFont val="Arial"/>
        <family val="2"/>
      </rPr>
      <t>Assortment component mix may vary.</t>
    </r>
  </si>
  <si>
    <t>We thank you for your business.</t>
  </si>
  <si>
    <t>Notes:</t>
  </si>
  <si>
    <t>54003</t>
  </si>
  <si>
    <t>Double 6 Color Dominoes, Prof. Size</t>
  </si>
  <si>
    <t>Spinner Dominoes - Wood Case</t>
  </si>
  <si>
    <t>State Fair Bingo Expansion Cards</t>
  </si>
  <si>
    <t>Euchre</t>
  </si>
  <si>
    <t xml:space="preserve">Solar System Adhesives </t>
  </si>
  <si>
    <t>1-Layer Smart Egg - Spider - Level 2</t>
  </si>
  <si>
    <t>1-Layer Smart Egg - Robo - Level 2</t>
  </si>
  <si>
    <t>1-Layer Smart Egg - Zig Zag - Level 2</t>
  </si>
  <si>
    <t>1-Layer Smart Egg - Mummy - Level 2</t>
  </si>
  <si>
    <t>Bird (blue)</t>
  </si>
  <si>
    <t>Owl (brown)</t>
  </si>
  <si>
    <t>Dragon (red)</t>
  </si>
  <si>
    <t>Dragon (purple)</t>
  </si>
  <si>
    <t>Dolphin (pink)</t>
  </si>
  <si>
    <t>Carousel (gold)</t>
  </si>
  <si>
    <t>3D CRYSTAL PUZZLES - STANDARD</t>
  </si>
  <si>
    <t>Mickey Mouse (blue)</t>
  </si>
  <si>
    <t>Minnie Mouse (pink)</t>
  </si>
  <si>
    <t>Snoopy Flying Ace</t>
  </si>
  <si>
    <t>Dolphin (blue)</t>
  </si>
  <si>
    <t>Castle (black)</t>
  </si>
  <si>
    <t>Carousel (pink)</t>
  </si>
  <si>
    <t>Pirate Ship (black)</t>
  </si>
  <si>
    <t>Castle (clear)</t>
  </si>
  <si>
    <t>Pirate Ship (clear)</t>
  </si>
  <si>
    <t>PG 5</t>
  </si>
  <si>
    <t>SMART EGG LABYRINTH PUZZLES</t>
  </si>
  <si>
    <t xml:space="preserve">PETE THE CAT® </t>
  </si>
  <si>
    <t>SCHOLASTIC® LEARNING SYSTEM</t>
  </si>
  <si>
    <t>00704</t>
  </si>
  <si>
    <t>Scholastic The USA Game Tin</t>
  </si>
  <si>
    <t>00706</t>
  </si>
  <si>
    <t>Scholastic The Brainiac Game Tin</t>
  </si>
  <si>
    <t>01254</t>
  </si>
  <si>
    <t>Let's Feed the Very Hungry Caterpillar Game</t>
  </si>
  <si>
    <t>01634</t>
  </si>
  <si>
    <t>00646PDQ</t>
  </si>
  <si>
    <t>Mystery 20 Questions</t>
  </si>
  <si>
    <t>Roses in a Vase (red)</t>
  </si>
  <si>
    <t>Roses in a Vase (pink)</t>
  </si>
  <si>
    <t xml:space="preserve">Owl (white) </t>
  </si>
  <si>
    <t xml:space="preserve">Bird (red) </t>
  </si>
  <si>
    <t>BEPUZZLED</t>
  </si>
  <si>
    <t>HANAYAMA CAST CHESS PUZZLES</t>
  </si>
  <si>
    <t>Bishop Cast Chess Puzzle</t>
  </si>
  <si>
    <t>Rook Cast Chess Puzzle</t>
  </si>
  <si>
    <t>Pawn Cast Chess Puzzle</t>
  </si>
  <si>
    <t>30825BN-D</t>
  </si>
  <si>
    <t>02043</t>
  </si>
  <si>
    <t>02044</t>
  </si>
  <si>
    <t>Break Out</t>
  </si>
  <si>
    <t>Doodletop Refill Kit</t>
  </si>
  <si>
    <t>01245</t>
  </si>
  <si>
    <t>01381</t>
  </si>
  <si>
    <t>Bigger is Better</t>
  </si>
  <si>
    <t>01383</t>
  </si>
  <si>
    <t>Don't Drink and Draw</t>
  </si>
  <si>
    <t>01409</t>
  </si>
  <si>
    <t>Are You Dumber Than a Box of Rocks</t>
  </si>
  <si>
    <t>Eric Carle Around the World Game Tin</t>
  </si>
  <si>
    <t>Tug of War Card Game</t>
  </si>
  <si>
    <t>Go Fish Card Game</t>
  </si>
  <si>
    <t>Crazy 8's Card Game</t>
  </si>
  <si>
    <t>Old Maid Card Game</t>
  </si>
  <si>
    <t>Giraffe</t>
  </si>
  <si>
    <t>Polar Bear</t>
  </si>
  <si>
    <t>Teddy Bear (pink)</t>
  </si>
  <si>
    <t>Black Swan</t>
  </si>
  <si>
    <t>01385</t>
  </si>
  <si>
    <t>VINTAGE GAMES</t>
  </si>
  <si>
    <t>Brain Elixer - After-Dinner Riddles</t>
  </si>
  <si>
    <t>Mystery Tonic - One Minute Mysteries</t>
  </si>
  <si>
    <t>Cunning Concoction - Bluff Trivia</t>
  </si>
  <si>
    <t>01258</t>
  </si>
  <si>
    <t>Pete the Cat Wheels on the Bus Game</t>
  </si>
  <si>
    <t>00639</t>
  </si>
  <si>
    <t>01215</t>
  </si>
  <si>
    <t>01263</t>
  </si>
  <si>
    <t>Eric Carle Can You DO? Game</t>
  </si>
  <si>
    <t>01284</t>
  </si>
  <si>
    <t>Eric Carle Bingo and Matching Tin Game</t>
  </si>
  <si>
    <t>01301</t>
  </si>
  <si>
    <t>01302</t>
  </si>
  <si>
    <t>33835</t>
  </si>
  <si>
    <t>33837</t>
  </si>
  <si>
    <t>VHC 2-Sided Floor Puzzle</t>
  </si>
  <si>
    <t>Around the Farm 2-Sided Floor Puzzle</t>
  </si>
  <si>
    <t>PG 6</t>
  </si>
  <si>
    <t>02045</t>
  </si>
  <si>
    <t>Heist Game</t>
  </si>
  <si>
    <t>01057</t>
  </si>
  <si>
    <t>01068</t>
  </si>
  <si>
    <t>Taco Takeover</t>
  </si>
  <si>
    <t>01082</t>
  </si>
  <si>
    <t>Zombie Run</t>
  </si>
  <si>
    <t>01114</t>
  </si>
  <si>
    <t>Dicecapades</t>
  </si>
  <si>
    <t>01116</t>
  </si>
  <si>
    <t>Kerfuffle</t>
  </si>
  <si>
    <t>01117</t>
  </si>
  <si>
    <t>Shaboom</t>
  </si>
  <si>
    <t>01353</t>
  </si>
  <si>
    <t>Go Low Card Game</t>
  </si>
  <si>
    <t>Are you Dumber than a Box of Rocks</t>
  </si>
  <si>
    <t>01817</t>
  </si>
  <si>
    <t>33217</t>
  </si>
  <si>
    <t>The Champagne Murders</t>
  </si>
  <si>
    <t>33218</t>
  </si>
  <si>
    <t>Death by Chocolate</t>
  </si>
  <si>
    <t>33219</t>
  </si>
  <si>
    <t>Slice of Murder</t>
  </si>
  <si>
    <t>01406</t>
  </si>
  <si>
    <t>Geo Twist</t>
  </si>
  <si>
    <t>POCKET PUZZLERS</t>
  </si>
  <si>
    <t>Pocket Puzzler - Numbers</t>
  </si>
  <si>
    <t>Pocket Puzzler - Dancers</t>
  </si>
  <si>
    <t>30769</t>
  </si>
  <si>
    <t>Arrows - Level 3</t>
  </si>
  <si>
    <t xml:space="preserve">Hourglass - Level 6 </t>
  </si>
  <si>
    <t>Olaf</t>
  </si>
  <si>
    <t>Sven (Frozen Reindeer)</t>
  </si>
  <si>
    <t xml:space="preserve">Stupid Deaths Game Tin </t>
  </si>
  <si>
    <t xml:space="preserve">Rubik's Match Card Game in Tuck Box </t>
  </si>
  <si>
    <t>01062</t>
  </si>
  <si>
    <t>01855</t>
  </si>
  <si>
    <t>1 Layer Smart Egg - Wolf</t>
  </si>
  <si>
    <t>1-Layer Smart Egg - Lion</t>
  </si>
  <si>
    <t>1-Layer Smart Egg - Dragon</t>
  </si>
  <si>
    <t>1-Layer Smart Egg - Biotech</t>
  </si>
  <si>
    <t>1-LayerSmart Egg - Data</t>
  </si>
  <si>
    <t>1-Layer Smart Egg - Shark</t>
  </si>
  <si>
    <t>01818</t>
  </si>
  <si>
    <t>Rubik's Cage</t>
  </si>
  <si>
    <t>Hedgehog Hustle</t>
  </si>
  <si>
    <t>MYSTERY GAMES</t>
  </si>
  <si>
    <t>PARTY GAMES</t>
  </si>
  <si>
    <t xml:space="preserve">PUREMCO ORIGINAL DOMINO GAMES </t>
  </si>
  <si>
    <t>Merriment Mixture - Categories Game</t>
  </si>
  <si>
    <t xml:space="preserve">                                                   BRIARPATCH/UNIVERSITY GAMES</t>
  </si>
  <si>
    <t xml:space="preserve">          BRIARPATCH</t>
  </si>
  <si>
    <t xml:space="preserve">Horse (white) </t>
  </si>
  <si>
    <t>Dragon (black)</t>
  </si>
  <si>
    <t xml:space="preserve">T-Rex (brown) </t>
  </si>
  <si>
    <t xml:space="preserve">Cinderella Carriage (gold) </t>
  </si>
  <si>
    <t>Cinderella Carriage (aqua)</t>
  </si>
  <si>
    <t>Flickin' Chicken</t>
  </si>
  <si>
    <t>Eric Carle Animal Rummy Card</t>
  </si>
  <si>
    <t>Eric Carle Alphabet Go Fish Card</t>
  </si>
  <si>
    <t>The Very Hungry Caterpillar Card</t>
  </si>
  <si>
    <t xml:space="preserve">Eric Carle ABC/123 2-Sided Floor Puzzle </t>
  </si>
  <si>
    <t>ERIC CARLE PUZZLES</t>
  </si>
  <si>
    <t>RUBIK'S GAMES</t>
  </si>
  <si>
    <t>MEGABLEU USA</t>
  </si>
  <si>
    <t>Panda &amp; Baby</t>
  </si>
  <si>
    <t>Dumbo (blue)</t>
  </si>
  <si>
    <t>Snoopy &amp; Woodstock</t>
  </si>
  <si>
    <t>Snoopy &amp; Doghouse</t>
  </si>
  <si>
    <t>Mickey Mouse (black)</t>
  </si>
  <si>
    <t>Minnie Mouse (purple)</t>
  </si>
  <si>
    <t>CLASSIC MYSTERY JIGSAW PUZZLES</t>
  </si>
  <si>
    <t>00638</t>
  </si>
  <si>
    <t xml:space="preserve">Snoopy Detective </t>
  </si>
  <si>
    <t>3D PUZZLE ASSORTMENTS AND DISPLAYS</t>
  </si>
  <si>
    <t>Trinity - Level 6</t>
  </si>
  <si>
    <t>Pocket Puzzler - Mouse</t>
  </si>
  <si>
    <t>Pocket Puzzler - Tangram</t>
  </si>
  <si>
    <t xml:space="preserve">Dot - Level 2 </t>
  </si>
  <si>
    <t>01635PDQ</t>
  </si>
  <si>
    <t>01089-6PK</t>
  </si>
  <si>
    <t>53631</t>
  </si>
  <si>
    <t>53632</t>
  </si>
  <si>
    <t>Guinness Liar's Dice</t>
  </si>
  <si>
    <t>53634</t>
  </si>
  <si>
    <t>07010</t>
  </si>
  <si>
    <t>01844</t>
  </si>
  <si>
    <t>Rotor-Level 6</t>
  </si>
  <si>
    <t>Slider-Level 3</t>
  </si>
  <si>
    <t>01336</t>
  </si>
  <si>
    <t>01337</t>
  </si>
  <si>
    <t>First 100 Animals Matching Card Game</t>
  </si>
  <si>
    <t>First 100 Alphabet Matching Card Game</t>
  </si>
  <si>
    <t>First 100 Words Matching Card Game</t>
  </si>
  <si>
    <t>Teddy Bear (moves)</t>
  </si>
  <si>
    <t>Penguin and Baby</t>
  </si>
  <si>
    <t>Magic Lamp</t>
  </si>
  <si>
    <t>00707</t>
  </si>
  <si>
    <t>01436</t>
  </si>
  <si>
    <t>01442</t>
  </si>
  <si>
    <t>Danger Noodle Card Game</t>
  </si>
  <si>
    <t>Dumb Criminals</t>
  </si>
  <si>
    <t>PG 7</t>
  </si>
  <si>
    <t>01345</t>
  </si>
  <si>
    <t>Hit the Deck Card Game</t>
  </si>
  <si>
    <t>Stakz</t>
  </si>
  <si>
    <t>07011</t>
  </si>
  <si>
    <t>Dog Man - The Hot Dog Game</t>
  </si>
  <si>
    <t>01221</t>
  </si>
  <si>
    <t>Pete the Cat - Cupcake Party Tin</t>
  </si>
  <si>
    <t>Automobile Alphabet Card Game</t>
  </si>
  <si>
    <t>Guinness World's 20 Best Dice Games</t>
  </si>
  <si>
    <t>01444</t>
  </si>
  <si>
    <t>Pillow Fight! Card Game</t>
  </si>
  <si>
    <t>Smart Ass Card Game Tin</t>
  </si>
  <si>
    <t>Smart Ass Card GameTin</t>
  </si>
  <si>
    <t>Dog Man Unleashed 100pc Pzl</t>
  </si>
  <si>
    <t>Snoopy Heart</t>
  </si>
  <si>
    <t>Snoopy Surf</t>
  </si>
  <si>
    <t>Carriage</t>
  </si>
  <si>
    <t>01940</t>
  </si>
  <si>
    <t>Totally Gross - The Game of Science</t>
  </si>
  <si>
    <t>Abalone Game</t>
  </si>
  <si>
    <t>Guinness Epic Coaster Games</t>
  </si>
  <si>
    <t>53741</t>
  </si>
  <si>
    <t>Skull(clear)</t>
  </si>
  <si>
    <t>Snow-Level 2</t>
  </si>
  <si>
    <t>UFO - Level 4</t>
  </si>
  <si>
    <t>Dog Man and Cat Kid 100 pc Pzl</t>
  </si>
  <si>
    <t>3D CRYSTAL PUZZLES - LICENSED STANDARD</t>
  </si>
  <si>
    <t>PG 8</t>
  </si>
  <si>
    <t>DOG MAN GAMES/PUZZLES</t>
  </si>
  <si>
    <t>FIRST 100 GAMES/PUZZLES</t>
  </si>
  <si>
    <t>Dog Man Attack of the Fleas</t>
  </si>
  <si>
    <t>Dog Man Supa Lenticular 100pc Pzl</t>
  </si>
  <si>
    <t>Dog Man Advent. Lenticular 100pc Pzl</t>
  </si>
  <si>
    <t>33840</t>
  </si>
  <si>
    <t>01404-4PK</t>
  </si>
  <si>
    <t>01206PDQ</t>
  </si>
  <si>
    <t>Yes, Chef</t>
  </si>
  <si>
    <t>PTC Perfect Pizza Party (1/6)</t>
  </si>
  <si>
    <t>01335</t>
  </si>
  <si>
    <t>01205PDQ</t>
  </si>
  <si>
    <t>CARD AND TRAVEL GAMES</t>
  </si>
  <si>
    <t>01066</t>
  </si>
  <si>
    <t>01067</t>
  </si>
  <si>
    <t>01078</t>
  </si>
  <si>
    <t>01086</t>
  </si>
  <si>
    <t>01087</t>
  </si>
  <si>
    <t>Bee Keeper</t>
  </si>
  <si>
    <t>Mars Needs Heroes!</t>
  </si>
  <si>
    <t>Hey Those Are My Glasses</t>
  </si>
  <si>
    <t>The Parent Quiz</t>
  </si>
  <si>
    <t>33281</t>
  </si>
  <si>
    <t>33282</t>
  </si>
  <si>
    <t>33285</t>
  </si>
  <si>
    <t>01534PDQ</t>
  </si>
  <si>
    <t>01030</t>
  </si>
  <si>
    <t>Sneaky Statues of Easter Island</t>
  </si>
  <si>
    <t>01031</t>
  </si>
  <si>
    <t>Dotzee</t>
  </si>
  <si>
    <t>01032</t>
  </si>
  <si>
    <t>Nounsense</t>
  </si>
  <si>
    <t>Ladderball Pro Steel</t>
  </si>
  <si>
    <t>Classic Lawn Darts</t>
  </si>
  <si>
    <t>Classic Ring Toss</t>
  </si>
  <si>
    <t>Perfect Pitch Washers</t>
  </si>
  <si>
    <t>53941</t>
  </si>
  <si>
    <t>Eternas Classic</t>
  </si>
  <si>
    <t>53942</t>
  </si>
  <si>
    <t>Pathagon Classic</t>
  </si>
  <si>
    <t>53943</t>
  </si>
  <si>
    <t>Quadefy Classic</t>
  </si>
  <si>
    <r>
      <rPr>
        <b/>
        <sz val="20"/>
        <rFont val="Arial"/>
        <family val="2"/>
      </rPr>
      <t xml:space="preserve">          Page Total</t>
    </r>
    <r>
      <rPr>
        <sz val="20"/>
        <rFont val="Arial"/>
        <family val="2"/>
      </rPr>
      <t>:</t>
    </r>
  </si>
  <si>
    <t>Target Toss</t>
  </si>
  <si>
    <t>TacTic Toss</t>
  </si>
  <si>
    <t>Front Porch Cribbage</t>
  </si>
  <si>
    <t>MMP Case Files : Fire in Adlerstein</t>
  </si>
  <si>
    <t>MMP Case Files : Death in Antarctica</t>
  </si>
  <si>
    <t>MMP Case Files Assortment</t>
  </si>
  <si>
    <t>00916</t>
  </si>
  <si>
    <t>00914</t>
  </si>
  <si>
    <t>00921</t>
  </si>
  <si>
    <t>Autocorrect Card Game</t>
  </si>
  <si>
    <t>Yes or No Card Game</t>
  </si>
  <si>
    <t>Life Hacks Card Game</t>
  </si>
  <si>
    <t>Dog Man G&amp;P 100 pc Pzl</t>
  </si>
  <si>
    <t>I SPY Find It Fast (NEW BOX)</t>
  </si>
  <si>
    <t>DANIEL TIGER'S NEIGHBORHOOD</t>
  </si>
  <si>
    <t>01346</t>
  </si>
  <si>
    <t>Daniel Tiger Early Reading Game</t>
  </si>
  <si>
    <t>01255</t>
  </si>
  <si>
    <t>Pete The Cat Pizza Pie Game</t>
  </si>
  <si>
    <t>00712</t>
  </si>
  <si>
    <t>00711</t>
  </si>
  <si>
    <t>Scholastic USA Card Game (tuck box)</t>
  </si>
  <si>
    <t>Scholastic Number Ninjas</t>
  </si>
  <si>
    <t>6.50</t>
  </si>
  <si>
    <t>09127</t>
  </si>
  <si>
    <t>09128</t>
  </si>
  <si>
    <t>09130</t>
  </si>
  <si>
    <t>VINTAGE PLANET</t>
  </si>
  <si>
    <t>09141</t>
  </si>
  <si>
    <t>09143</t>
  </si>
  <si>
    <t>09144</t>
  </si>
  <si>
    <t>7.50</t>
  </si>
  <si>
    <t>5.00</t>
  </si>
  <si>
    <t>8.50</t>
  </si>
  <si>
    <t>Vintage Planet Air Hockey</t>
  </si>
  <si>
    <t>Vintage Planet Indoor Basketball</t>
  </si>
  <si>
    <t>Vintage Planet Hook and Loop Darts</t>
  </si>
  <si>
    <t>33272</t>
  </si>
  <si>
    <t>33275</t>
  </si>
  <si>
    <t>MMP MB Puzzles Asst. (1/4)</t>
  </si>
  <si>
    <t>Scholastic Map of the USA 100 pc Pzl</t>
  </si>
  <si>
    <t>6</t>
  </si>
  <si>
    <t>02047</t>
  </si>
  <si>
    <t>Catchup! Card Game</t>
  </si>
  <si>
    <t>02048</t>
  </si>
  <si>
    <t>TWIRLING RIBBONS</t>
  </si>
  <si>
    <t>USA Dazzler</t>
  </si>
  <si>
    <t>CLASSIC OUTDOOR GAMES</t>
  </si>
  <si>
    <t>MATCHBOX GAMES</t>
  </si>
  <si>
    <t>INDOOR GAMES</t>
  </si>
  <si>
    <t>Guinness Pub Quiz</t>
  </si>
  <si>
    <t>53635</t>
  </si>
  <si>
    <t>CHALLENGER SERIES STRATEGY GAMES</t>
  </si>
  <si>
    <t>GUINNESS PUB SERIES</t>
  </si>
  <si>
    <t>Ladderball Bola Set</t>
  </si>
  <si>
    <t>00919</t>
  </si>
  <si>
    <t>Party Game Night Games Compendium</t>
  </si>
  <si>
    <t>00925</t>
  </si>
  <si>
    <t>00933</t>
  </si>
  <si>
    <t>00934</t>
  </si>
  <si>
    <t>00935</t>
  </si>
  <si>
    <t>Judge Your Friends Party Game</t>
  </si>
  <si>
    <t>Smart Ass Bingeworthy Card Game</t>
  </si>
  <si>
    <t>Smart Ass Everything '80s Card Game</t>
  </si>
  <si>
    <t>Smart Ass '90s Nostalgia Card Game</t>
  </si>
  <si>
    <t>Love-Level 1</t>
  </si>
  <si>
    <t>Cyclone-Level 5</t>
  </si>
  <si>
    <t>IMPOSSIBLES JIGSAW PUZZLES</t>
  </si>
  <si>
    <t>Nature's Beauty...Butterflies</t>
  </si>
  <si>
    <t>Awww... Sleeping Puppies</t>
  </si>
  <si>
    <t>Yes, Please…Donuts</t>
  </si>
  <si>
    <t>Murder on the Hindenburg</t>
  </si>
  <si>
    <t xml:space="preserve">                                              3D CRYSTAL PUZZLES - DELUXE</t>
  </si>
  <si>
    <t xml:space="preserve">                                   3D CRYSTAL PUZZLES - LICENSED DELUXE</t>
  </si>
  <si>
    <t>Snoopy &amp; Charlie Brown</t>
  </si>
  <si>
    <t>Beast (brown)</t>
  </si>
  <si>
    <t>Mickey/Minnie Heart (black/purple)</t>
  </si>
  <si>
    <t>Cinderella Carriage (clear)</t>
  </si>
  <si>
    <t>MMP Case Files-Underwood Cellars</t>
  </si>
  <si>
    <t>09106</t>
  </si>
  <si>
    <t>09109</t>
  </si>
  <si>
    <t>What Am I? Card Game Tin</t>
  </si>
  <si>
    <t>Charades Game Tin</t>
  </si>
  <si>
    <t>The Alphabet Game Tin</t>
  </si>
  <si>
    <t>The Couples Quiz Tin</t>
  </si>
  <si>
    <t>Brain Training Game Tin</t>
  </si>
  <si>
    <t>Celebrity Guessing Game Tin</t>
  </si>
  <si>
    <t>33860</t>
  </si>
  <si>
    <t>33861</t>
  </si>
  <si>
    <t>33862</t>
  </si>
  <si>
    <t>33869</t>
  </si>
  <si>
    <t>I SPY 100 pcs Puzzle Asst. (1/6)</t>
  </si>
  <si>
    <t>I SPY Treasure Hunt 100 pcs Pzl</t>
  </si>
  <si>
    <t>I SPY Mystery 100 pcs Pzl</t>
  </si>
  <si>
    <t>I SPY Fantasy 100 pcs Pzl</t>
  </si>
  <si>
    <t>I SPY PUZZLES</t>
  </si>
  <si>
    <t xml:space="preserve">                                           THE WORLD OF ERIC CARLE®</t>
  </si>
  <si>
    <t xml:space="preserve">Professional Size </t>
  </si>
  <si>
    <t xml:space="preserve">Deluxe Domino Sets </t>
  </si>
  <si>
    <t xml:space="preserve">Travel Domino Sets </t>
  </si>
  <si>
    <t>U-CREATE                                                                            GREAT EXPLORATIONS</t>
  </si>
  <si>
    <t>GLOW ITEMS</t>
  </si>
  <si>
    <t>Frog</t>
  </si>
  <si>
    <t>Panther</t>
  </si>
  <si>
    <t>Praying Hands</t>
  </si>
  <si>
    <t>Dragon (green)</t>
  </si>
  <si>
    <t>Dragon (blue)</t>
  </si>
  <si>
    <t>Windmill (white/red)</t>
  </si>
  <si>
    <t>Pirate Ship (brown)</t>
  </si>
  <si>
    <t>Dragon (orange)</t>
  </si>
  <si>
    <t>Carousel (white/red)</t>
  </si>
  <si>
    <t>Carousel (blue/white)</t>
  </si>
  <si>
    <t>Pirate Ship (red)</t>
  </si>
  <si>
    <t>Castle (gold)</t>
  </si>
  <si>
    <t>Horse (black)</t>
  </si>
  <si>
    <t>Dragon (clear)</t>
  </si>
  <si>
    <t>DDelux</t>
  </si>
  <si>
    <t>Cheshire Cat (purple)</t>
  </si>
  <si>
    <t>Mickey (dark blue)</t>
  </si>
  <si>
    <t>Minnie (red)</t>
  </si>
  <si>
    <t>Marie (white)</t>
  </si>
  <si>
    <t>Captain Hook</t>
  </si>
  <si>
    <t>Tinker Bell (yellow)</t>
  </si>
  <si>
    <t>Ariel (light green)</t>
  </si>
  <si>
    <t>Cheshire Cat (black)</t>
  </si>
  <si>
    <t>Roses in a Vase (yellow)</t>
  </si>
  <si>
    <t>Skull (blue)</t>
  </si>
  <si>
    <t>Bird (yellow)</t>
  </si>
  <si>
    <t>Elephant/Baby (blue)</t>
  </si>
  <si>
    <t>Rabbit (white)</t>
  </si>
  <si>
    <t>Dog/Puppy (white)</t>
  </si>
  <si>
    <t>Bird (black)</t>
  </si>
  <si>
    <t>Turtles (blue)</t>
  </si>
  <si>
    <t>Wolf (brown)</t>
  </si>
  <si>
    <t xml:space="preserve">              MARANDA BOARD GAMES</t>
  </si>
  <si>
    <t>4.50</t>
  </si>
  <si>
    <t>12.50</t>
  </si>
  <si>
    <t>06104</t>
  </si>
  <si>
    <t xml:space="preserve">Mexican Train Dominoes (wooden case) </t>
  </si>
  <si>
    <t>Shut The Box 4-Way Play</t>
  </si>
  <si>
    <t>22.50</t>
  </si>
  <si>
    <t xml:space="preserve">Phases of the Moon Boxed Glow Set </t>
  </si>
  <si>
    <t>Owl (grey)</t>
  </si>
  <si>
    <t>Ursula</t>
  </si>
  <si>
    <t>3.00</t>
  </si>
  <si>
    <t>17.50</t>
  </si>
  <si>
    <t>40.50</t>
  </si>
  <si>
    <t>Double 6 Basic Dominoes</t>
  </si>
  <si>
    <t>Double 9 Chickenfoot Dominoes</t>
  </si>
  <si>
    <t>Double 12 Mexican Train Dominoes</t>
  </si>
  <si>
    <t>Double 15 Party Dominoes</t>
  </si>
  <si>
    <t>Mexican Train Dominoes (deluxe case)</t>
  </si>
  <si>
    <t>Spinner Dominoes</t>
  </si>
  <si>
    <t>PG 9</t>
  </si>
  <si>
    <t>PG10</t>
  </si>
  <si>
    <t>Cinderella's Castle (ultra)</t>
  </si>
  <si>
    <t>00637</t>
  </si>
  <si>
    <t>09101</t>
  </si>
  <si>
    <t>09102</t>
  </si>
  <si>
    <t>09104</t>
  </si>
  <si>
    <t>Scholastic Math Match Tin</t>
  </si>
  <si>
    <t>00709</t>
  </si>
  <si>
    <t>30999M</t>
  </si>
  <si>
    <t>31021M</t>
  </si>
  <si>
    <t>Vintage Games Asst PDQ (1/12)</t>
  </si>
  <si>
    <t>I Spy Card Game PDQ (1/18)</t>
  </si>
  <si>
    <t>I SPY Card Game Assortment (1/12)</t>
  </si>
  <si>
    <t>01305</t>
  </si>
  <si>
    <t>First 100 Card Asst (1/12)</t>
  </si>
  <si>
    <t>First 100 Numbers and Shapes</t>
  </si>
  <si>
    <t>Daniel Tiger 24pc Puzzle Assortment (1/12)</t>
  </si>
  <si>
    <t>01843</t>
  </si>
  <si>
    <t>Eric Carle 2-Sided Floor Puzzle Asst (1/6)</t>
  </si>
  <si>
    <t>Pizza Party PDQ (1/6)</t>
  </si>
  <si>
    <t>The Kid Quiz</t>
  </si>
  <si>
    <t>Dog Man 100pc Pzl Asst. (1/6)</t>
  </si>
  <si>
    <t>Dog Man 100pc Lenticular Pzl Asst (1/6)</t>
  </si>
  <si>
    <t>Mystery, Mind, and Logic Assortment (1/18)</t>
  </si>
  <si>
    <t>01635</t>
  </si>
  <si>
    <t>Mystery, Mind, &amp; Logic PDQ (1/16)</t>
  </si>
  <si>
    <t>Mystery, Mind, &amp; Logic Asst. (1/12)</t>
  </si>
  <si>
    <t>00636</t>
  </si>
  <si>
    <t xml:space="preserve">I SPY Travel Card Game </t>
  </si>
  <si>
    <t>Children's Tin Assortment (1/6)</t>
  </si>
  <si>
    <t>Children's Tin Assortment (1/12)</t>
  </si>
  <si>
    <t>01429-10P</t>
  </si>
  <si>
    <t>09103</t>
  </si>
  <si>
    <t>00940PDQ</t>
  </si>
  <si>
    <t>00940</t>
  </si>
  <si>
    <t>Smart Ass Card Game Asst (1/12)</t>
  </si>
  <si>
    <t>Smart Ass Card Game Asst. PDQ (1/12)</t>
  </si>
  <si>
    <t>Impossibles Assortment (1/4)</t>
  </si>
  <si>
    <t>Pocket Puzzler Asst PDQ (1/12)</t>
  </si>
  <si>
    <t>Disney Cast Puzzle PDQ (1/12)</t>
  </si>
  <si>
    <t>Hanayama PDQ (1/12)</t>
  </si>
  <si>
    <t>Hanayama Tiered PDQ (1/12)</t>
  </si>
  <si>
    <t>Hanayama Tiered PDQ (1/30)</t>
  </si>
  <si>
    <t>Hanayama Spinner Rack (1/96)</t>
  </si>
  <si>
    <t>Smart Egg 3-Facing PDQ (1/12)</t>
  </si>
  <si>
    <t>Smart Egg 2-Facing PDQ (1/12)</t>
  </si>
  <si>
    <t>Star Center Display (1/36)</t>
  </si>
  <si>
    <t>USA Dazzler Display (1/36)</t>
  </si>
  <si>
    <t>Rainbow Ribbon Display (1/36)</t>
  </si>
  <si>
    <t>3-D Planets &amp; Stars PDQ (1/8)</t>
  </si>
  <si>
    <t>Old-Time Baseball</t>
  </si>
  <si>
    <t>The World of Eric Carle Card Game (1/12)</t>
  </si>
  <si>
    <t xml:space="preserve">Scavenger Hunt for Kids </t>
  </si>
  <si>
    <t xml:space="preserve">I SPY Preschool Game </t>
  </si>
  <si>
    <t>Scholastic-Math Match Game</t>
  </si>
  <si>
    <t>33283</t>
  </si>
  <si>
    <t>33284</t>
  </si>
  <si>
    <t>MMP Case Files: Mile High Murder</t>
  </si>
  <si>
    <t>MMP Case Files : Death by Chef's Knife</t>
  </si>
  <si>
    <t>06115</t>
  </si>
  <si>
    <t>I SPY Memory Tin</t>
  </si>
  <si>
    <t>UG DOMINOES GIFT TINS</t>
  </si>
  <si>
    <t>Crystal Puzzle Sidekick (1/27)</t>
  </si>
  <si>
    <t>Crystal Puzzle Tiered PDQ (1/18)</t>
  </si>
  <si>
    <t>Crystal Puzzle Tiered PDQ (1/24)</t>
  </si>
  <si>
    <t>Crystal Puzzle Demo Display (1/12)</t>
  </si>
  <si>
    <t>Crystal Puzzle Spinner Rack (1/80)</t>
  </si>
  <si>
    <t>Licensed Crystal Puzzle Demo PDQ (1/12)</t>
  </si>
  <si>
    <t>Deluxe PDQ Assortment 1/(6)</t>
  </si>
  <si>
    <t>Licensed Deluxe PDQ Assortment (1/6)</t>
  </si>
  <si>
    <t xml:space="preserve">Dirty Words Party Edition </t>
  </si>
  <si>
    <t>19461PDQ</t>
  </si>
  <si>
    <t>Case File Puzzle- The Art of Murder</t>
  </si>
  <si>
    <t>Case File Puzzle- Murder on the Underground</t>
  </si>
  <si>
    <t xml:space="preserve">THE WORLD OF ERIC CARLE® </t>
  </si>
  <si>
    <t>BRAIN TEASER ASSORTMENTS AND DISPLAYS</t>
  </si>
  <si>
    <t xml:space="preserve">DOODLETOP® </t>
  </si>
  <si>
    <t>53721</t>
  </si>
  <si>
    <t>Bulls and Cows</t>
  </si>
  <si>
    <t>EINSTEIN TRIVIA GAMES</t>
  </si>
  <si>
    <t>Einstein Trivia Game</t>
  </si>
  <si>
    <t>Einstein Lateral Thinking Game</t>
  </si>
  <si>
    <t>Einstein Games PDQ (1/6)</t>
  </si>
  <si>
    <t>15.00</t>
  </si>
  <si>
    <t xml:space="preserve">Truth or Dare </t>
  </si>
  <si>
    <t xml:space="preserve">Kids on Stage Card Game </t>
  </si>
  <si>
    <t>01984</t>
  </si>
  <si>
    <t>Jefferson Sancarlos</t>
  </si>
  <si>
    <t>Boat Canasta</t>
  </si>
  <si>
    <t>Egyptian Rat Screw</t>
  </si>
  <si>
    <t>61133PDQ</t>
  </si>
  <si>
    <t>31035</t>
  </si>
  <si>
    <t>31069</t>
  </si>
  <si>
    <t>33106</t>
  </si>
  <si>
    <t>33201</t>
  </si>
  <si>
    <t>33204</t>
  </si>
  <si>
    <t>33212</t>
  </si>
  <si>
    <t>06531</t>
  </si>
  <si>
    <t>Richard Scarry Busy Day Game</t>
  </si>
  <si>
    <t>06536</t>
  </si>
  <si>
    <t>Richard Scarry What Do People Do? Card Game</t>
  </si>
  <si>
    <t>06537</t>
  </si>
  <si>
    <t>Richard Scarry Things That Go Card Game</t>
  </si>
  <si>
    <t>33881</t>
  </si>
  <si>
    <t>Richard Scarry Things That Go Floor Puzzle</t>
  </si>
  <si>
    <t>RICHARD SCARRY</t>
  </si>
  <si>
    <t>HASBRO CLASSIC GAME JIGSAW PUZZLES</t>
  </si>
  <si>
    <t>33930</t>
  </si>
  <si>
    <t>Impossibles Monopoly Puzzle</t>
  </si>
  <si>
    <t>Impossibles Mr. Potato Head</t>
  </si>
  <si>
    <t>Battleship Collage World Puzzle</t>
  </si>
  <si>
    <t>Clue Mystery Jigsaw Puzzle</t>
  </si>
  <si>
    <t>Impossibles Candy Land Puzzle</t>
  </si>
  <si>
    <t>Impossibles Monopoly/Candy Land Asst</t>
  </si>
  <si>
    <t xml:space="preserve">Richard Scarry Busytown Seek and Find Flr Pzl </t>
  </si>
  <si>
    <t>06141</t>
  </si>
  <si>
    <t>Scholastic Time Machine Tin</t>
  </si>
  <si>
    <t>Panda Fun Game</t>
  </si>
  <si>
    <t>4.00</t>
  </si>
  <si>
    <t>F</t>
  </si>
  <si>
    <t>3.50</t>
  </si>
  <si>
    <t>2.75</t>
  </si>
  <si>
    <t>6.00</t>
  </si>
  <si>
    <t>180.00</t>
  </si>
  <si>
    <t>13.00</t>
  </si>
  <si>
    <t>45.00</t>
  </si>
  <si>
    <t>Dazzler Ribbons Display (1/36)</t>
  </si>
  <si>
    <t>125.00</t>
  </si>
  <si>
    <t>01333</t>
  </si>
  <si>
    <t>Murder by The Pyramids</t>
  </si>
  <si>
    <t>Death on The Istanbul Express</t>
  </si>
  <si>
    <t>55138</t>
  </si>
  <si>
    <t>55139</t>
  </si>
  <si>
    <t>Guinness Coaster Puzzle</t>
  </si>
  <si>
    <t>Guinness Retro Puzzle</t>
  </si>
  <si>
    <t>Bunco Party in a Box</t>
  </si>
  <si>
    <t>GUINNESS PUZZLES</t>
  </si>
  <si>
    <t>Guiness Retro Puzzle</t>
  </si>
  <si>
    <t>01388-6PK</t>
  </si>
  <si>
    <t>Falling For Fall</t>
  </si>
  <si>
    <t>Holiday Sparkle</t>
  </si>
  <si>
    <t>Holiday Season</t>
  </si>
  <si>
    <t>Belle (rose)</t>
  </si>
  <si>
    <t>00726</t>
  </si>
  <si>
    <t>00727</t>
  </si>
  <si>
    <t>00728</t>
  </si>
  <si>
    <t>00729</t>
  </si>
  <si>
    <t>00730</t>
  </si>
  <si>
    <t>Scholastic Early Learning Roll and Match</t>
  </si>
  <si>
    <t>Scholastic Early Learning Alphabet Match Up</t>
  </si>
  <si>
    <t>Scholastic Early Learning T- Rex Adventure</t>
  </si>
  <si>
    <t>Scholastic Early Learning Scavenger Hunt Activity Game</t>
  </si>
  <si>
    <t>Scholastic Early Learning Monkeys Jumping on the Bed</t>
  </si>
  <si>
    <t>07012</t>
  </si>
  <si>
    <t>Dog Man Flip-O-Rama Game</t>
  </si>
  <si>
    <t>33273</t>
  </si>
  <si>
    <t>Case File Puzzle-Passport to Murder</t>
  </si>
  <si>
    <t>33287</t>
  </si>
  <si>
    <t>MMP Case Files: Murder Noir</t>
  </si>
  <si>
    <t>MMP Case Files: Killer Startup</t>
  </si>
  <si>
    <t>Vintage 2PK-Cunning/Mystery</t>
  </si>
  <si>
    <t>Vintage 2 PK-Merriment/Brain</t>
  </si>
  <si>
    <t>01039</t>
  </si>
  <si>
    <t>Tattoo Parlor Game</t>
  </si>
  <si>
    <t>01041</t>
  </si>
  <si>
    <t>01042</t>
  </si>
  <si>
    <t>01043</t>
  </si>
  <si>
    <t>01044</t>
  </si>
  <si>
    <t>01046</t>
  </si>
  <si>
    <t>50 Best Drinking Games</t>
  </si>
  <si>
    <t>Drunk Ass Game</t>
  </si>
  <si>
    <t>Rom Com Trivia Game</t>
  </si>
  <si>
    <t>Drunk A** Game</t>
  </si>
  <si>
    <t>01448</t>
  </si>
  <si>
    <t>Scavenger Hunt For Kids Outdoor Card Game</t>
  </si>
  <si>
    <t>02049</t>
  </si>
  <si>
    <t>Caveman Talk Game</t>
  </si>
  <si>
    <t>2022 Order Form</t>
  </si>
  <si>
    <t>06135</t>
  </si>
  <si>
    <t>Scholastic Totally Gross! Game of Science</t>
  </si>
  <si>
    <t>09139</t>
  </si>
  <si>
    <t>True or False Game Tin</t>
  </si>
  <si>
    <t>09107</t>
  </si>
  <si>
    <t>Cross-Lvl 3</t>
  </si>
  <si>
    <t>Planet-Lvl 4</t>
  </si>
  <si>
    <t>Valve-Lvl 4</t>
  </si>
  <si>
    <t>Dice-Lvl 3</t>
  </si>
  <si>
    <t>55136</t>
  </si>
  <si>
    <t>Liar's Dice Party in a Box</t>
  </si>
  <si>
    <t>Yacht Party in a Box</t>
  </si>
  <si>
    <t>06131</t>
  </si>
  <si>
    <t>06132</t>
  </si>
  <si>
    <t>Scholastic The World Card Game</t>
  </si>
  <si>
    <t>Scholastic The World Card Game Tin</t>
  </si>
  <si>
    <t>Leopard</t>
  </si>
  <si>
    <t>Snoopy Campfire</t>
  </si>
  <si>
    <t>Cruella de Vil</t>
  </si>
  <si>
    <t>Lifestyle Double Ladderball</t>
  </si>
  <si>
    <t>Ultimate Pub Trivia(REFRESH)</t>
  </si>
  <si>
    <t>Smart A** (REFRESH)</t>
  </si>
  <si>
    <t>Smart Ass (REFRESH)</t>
  </si>
  <si>
    <t>Target Toss (New Package)</t>
  </si>
  <si>
    <t>53951</t>
  </si>
  <si>
    <t>Classic Ring Toss (New Package)</t>
  </si>
  <si>
    <t>Impossibles Game Of Life Puzzle</t>
  </si>
  <si>
    <t>Impossibles Operation Puzzle</t>
  </si>
  <si>
    <t>07202</t>
  </si>
  <si>
    <t>20 Questions</t>
  </si>
  <si>
    <t>Dog/Puppy (black)</t>
  </si>
  <si>
    <t>216.00</t>
  </si>
  <si>
    <t>Triceratops w/ Baby (green)</t>
  </si>
  <si>
    <t>Unicorn (purple)</t>
  </si>
  <si>
    <t>Stallion (clear)</t>
  </si>
  <si>
    <t>Pegasus (lt. blue)</t>
  </si>
  <si>
    <t>Maleficent (purple)</t>
  </si>
  <si>
    <t>T-Rex (green)</t>
  </si>
  <si>
    <t>Windmill (brown)</t>
  </si>
  <si>
    <t>Horse (gold)</t>
  </si>
  <si>
    <t>Lion (gold)</t>
  </si>
  <si>
    <t>Mickey &amp; Minnie Heart Hands (pink/blue)</t>
  </si>
  <si>
    <t>Beast (blue)</t>
  </si>
  <si>
    <t>Cinderella Castle (lt. blue)</t>
  </si>
  <si>
    <t>Hedgehog (brown)</t>
  </si>
  <si>
    <t>Aurora (lt. blue)</t>
  </si>
  <si>
    <t>Peter Pan (green)</t>
  </si>
  <si>
    <t>Princess Jasmine (aqua)</t>
  </si>
  <si>
    <t>Tigger (multi)</t>
  </si>
  <si>
    <t>Stitch (blue)</t>
  </si>
  <si>
    <t>Princess Ariel (aqua)</t>
  </si>
  <si>
    <t>Goofy (orange)</t>
  </si>
  <si>
    <t>Toy Story Aliens (green)</t>
  </si>
  <si>
    <t>Buzz Lightyear (multi)</t>
  </si>
  <si>
    <t>Genie (dk. Blue)</t>
  </si>
  <si>
    <t>Turtles (green)</t>
  </si>
  <si>
    <t>Dog and Puppy (brown)</t>
  </si>
  <si>
    <t>Alice (blue)</t>
  </si>
  <si>
    <t>Pinocchio (dk. yellow)</t>
  </si>
  <si>
    <t>Elephant &amp; Baby (clear)</t>
  </si>
  <si>
    <t>Rabbit (brown)</t>
  </si>
  <si>
    <t>Belle (yellow)</t>
  </si>
  <si>
    <t>Nemo (orange)</t>
  </si>
  <si>
    <t>Chip &amp; Dale (brown)</t>
  </si>
  <si>
    <t>Tinker Bell (pink)</t>
  </si>
  <si>
    <t>Aurora (pink)</t>
  </si>
  <si>
    <t>Cinderella (lt. blue)</t>
  </si>
  <si>
    <t>Ariel (orange)</t>
  </si>
  <si>
    <t>Donald Duck (dk blue)</t>
  </si>
  <si>
    <t>Daisy Duck (purple)</t>
  </si>
  <si>
    <t>Cheshire Cat (pink)</t>
  </si>
  <si>
    <t>Teddy Bear (brown)</t>
  </si>
  <si>
    <t xml:space="preserve">First 100 Words </t>
  </si>
  <si>
    <t>Eric Carle Animal Rummy Card Game</t>
  </si>
  <si>
    <t>Eric Carle Alphabet Go Fish Card Game</t>
  </si>
  <si>
    <t>The Very Hungry Caterpillar Card Game</t>
  </si>
  <si>
    <t>Kids on Stage Card Game (Tuck Box)</t>
  </si>
  <si>
    <t>Vintage Planet Racing Planes</t>
  </si>
  <si>
    <t>Abalone Game Display (1/24)</t>
  </si>
  <si>
    <t>01813</t>
  </si>
  <si>
    <t>Rubik's Battle(Tuck Box)</t>
  </si>
  <si>
    <t>Five Star Review Game</t>
  </si>
  <si>
    <t>01408-4PK</t>
  </si>
  <si>
    <t>Rubik's Battle Card Game</t>
  </si>
  <si>
    <t>Rubik's Match Card Game</t>
  </si>
  <si>
    <t>Smart Ass Everything '80's Card Game</t>
  </si>
  <si>
    <t>Smart Ass '90's Nostalgia Card Game</t>
  </si>
  <si>
    <t>Smart Ass Game Card Asst. (1/12)</t>
  </si>
  <si>
    <t>Smart Ass Game Card Asst. PDQ (1/12)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</si>
</sst>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;[Red]#,##0"/>
    <numFmt numFmtId="166" formatCode="0.00;[Red]0.00"/>
    <numFmt numFmtId="167" formatCode="0;[Red]0"/>
    <numFmt numFmtId="168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20"/>
      <color indexed="8"/>
      <name val="Calibri"/>
      <family val="2"/>
    </font>
    <font>
      <strike/>
      <sz val="20"/>
      <name val="Arial"/>
      <family val="2"/>
    </font>
    <font>
      <b/>
      <sz val="20"/>
      <color indexed="8"/>
      <name val="Calibri"/>
      <family val="2"/>
    </font>
    <font>
      <sz val="20"/>
      <color theme="1"/>
      <name val="Arial"/>
      <family val="2"/>
    </font>
    <font>
      <sz val="20"/>
      <color indexed="10"/>
      <name val="Arial"/>
      <family val="2"/>
    </font>
    <font>
      <b/>
      <sz val="20"/>
      <color theme="0"/>
      <name val="Arial"/>
      <family val="2"/>
    </font>
    <font>
      <b/>
      <sz val="24"/>
      <color indexed="9"/>
      <name val="Arial"/>
      <family val="2"/>
    </font>
    <font>
      <b/>
      <sz val="28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u/>
      <sz val="16"/>
      <name val="Arial"/>
      <family val="2"/>
    </font>
    <font>
      <sz val="16"/>
      <name val="Arial"/>
      <family val="2"/>
    </font>
    <font>
      <b/>
      <i/>
      <u/>
      <sz val="16"/>
      <color indexed="8"/>
      <name val="Arial"/>
      <family val="2"/>
    </font>
    <font>
      <sz val="16"/>
      <color indexed="8"/>
      <name val="Arial"/>
      <family val="2"/>
    </font>
    <font>
      <b/>
      <strike/>
      <sz val="20"/>
      <name val="Arial"/>
      <family val="2"/>
    </font>
    <font>
      <sz val="24"/>
      <name val="Calibri"/>
      <family val="2"/>
    </font>
    <font>
      <sz val="24"/>
      <name val="Arial"/>
      <family val="2"/>
    </font>
    <font>
      <b/>
      <sz val="24"/>
      <color rgb="FFFFFFFF"/>
      <name val="Arial"/>
      <family val="2"/>
    </font>
    <font>
      <sz val="24"/>
      <color indexed="8"/>
      <name val="Calibri"/>
      <family val="2"/>
    </font>
    <font>
      <sz val="28"/>
      <color indexed="8"/>
      <name val="Calibri"/>
      <family val="2"/>
    </font>
    <font>
      <sz val="20"/>
      <color theme="0"/>
      <name val="Calibri"/>
      <family val="2"/>
    </font>
    <font>
      <b/>
      <sz val="22"/>
      <color indexed="8"/>
      <name val="Calibri"/>
      <family val="2"/>
    </font>
    <font>
      <b/>
      <sz val="20"/>
      <color theme="2"/>
      <name val="Arial"/>
      <family val="2"/>
    </font>
    <font>
      <sz val="18"/>
      <name val="Arial"/>
      <family val="2"/>
    </font>
    <font>
      <b/>
      <sz val="24"/>
      <color rgb="FF000000"/>
      <name val="Calibri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2"/>
      <color theme="1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1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5">
    <xf numFmtId="0" fontId="0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1">
      <alignment horizontal="left" vertical="center" shrinkToFit="1"/>
      <protection locked="0"/>
    </xf>
    <xf numFmtId="1" fontId="2" fillId="0" borderId="1">
      <alignment horizontal="center" vertical="center"/>
      <protection locked="0"/>
    </xf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2" borderId="1">
      <alignment horizontal="left" vertical="center" shrinkToFit="1"/>
      <protection locked="0"/>
    </xf>
    <xf numFmtId="1" fontId="3" fillId="0" borderId="1">
      <alignment horizontal="center" vertical="center"/>
      <protection locked="0"/>
    </xf>
    <xf numFmtId="0" fontId="1" fillId="0" borderId="0"/>
    <xf numFmtId="0" fontId="1" fillId="0" borderId="0"/>
    <xf numFmtId="0" fontId="4" fillId="0" borderId="0"/>
    <xf numFmtId="0" fontId="7" fillId="0" borderId="0"/>
    <xf numFmtId="44" fontId="7" fillId="0" borderId="0" applyFont="0" applyFill="0" applyBorder="0" applyAlignment="0" applyProtection="0"/>
  </cellStyleXfs>
  <cellXfs count="1120">
    <xf numFmtId="0" fontId="0" fillId="0" borderId="0" xfId="0"/>
    <xf numFmtId="166" fontId="8" fillId="2" borderId="9" xfId="10" applyNumberFormat="1" applyFont="1" applyFill="1" applyBorder="1" applyAlignment="1">
      <alignment horizontal="right" vertical="center"/>
    </xf>
    <xf numFmtId="166" fontId="9" fillId="2" borderId="12" xfId="10" applyNumberFormat="1" applyFont="1" applyFill="1" applyBorder="1" applyAlignment="1">
      <alignment horizontal="right" vertical="center"/>
    </xf>
    <xf numFmtId="166" fontId="9" fillId="2" borderId="12" xfId="7" applyNumberFormat="1" applyFont="1" applyFill="1" applyBorder="1" applyAlignment="1" applyProtection="1">
      <alignment horizontal="right" vertical="center"/>
    </xf>
    <xf numFmtId="0" fontId="9" fillId="3" borderId="3" xfId="10" applyFont="1" applyFill="1" applyBorder="1" applyAlignment="1">
      <alignment vertical="center"/>
    </xf>
    <xf numFmtId="166" fontId="9" fillId="2" borderId="16" xfId="10" applyNumberFormat="1" applyFont="1" applyFill="1" applyBorder="1" applyAlignment="1">
      <alignment horizontal="center" vertical="center"/>
    </xf>
    <xf numFmtId="0" fontId="9" fillId="3" borderId="0" xfId="10" applyFont="1" applyFill="1" applyBorder="1" applyAlignment="1">
      <alignment vertical="center"/>
    </xf>
    <xf numFmtId="0" fontId="8" fillId="2" borderId="1" xfId="10" applyNumberFormat="1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horizontal="left" vertical="center"/>
    </xf>
    <xf numFmtId="164" fontId="9" fillId="0" borderId="28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left" vertical="center" shrinkToFit="1"/>
    </xf>
    <xf numFmtId="4" fontId="9" fillId="7" borderId="1" xfId="2" applyNumberFormat="1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shrinkToFit="1"/>
    </xf>
    <xf numFmtId="2" fontId="9" fillId="0" borderId="1" xfId="2" applyNumberFormat="1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2" fontId="12" fillId="0" borderId="1" xfId="2" applyNumberFormat="1" applyFont="1" applyFill="1" applyBorder="1" applyAlignment="1">
      <alignment horizontal="center" vertical="center" shrinkToFit="1"/>
    </xf>
    <xf numFmtId="1" fontId="12" fillId="0" borderId="1" xfId="0" applyNumberFormat="1" applyFont="1" applyFill="1" applyBorder="1" applyAlignment="1">
      <alignment horizontal="center" vertical="center" shrinkToFit="1"/>
    </xf>
    <xf numFmtId="2" fontId="12" fillId="0" borderId="1" xfId="2" applyNumberFormat="1" applyFont="1" applyFill="1" applyBorder="1" applyAlignment="1" applyProtection="1">
      <alignment horizontal="center" vertical="center"/>
      <protection locked="0"/>
    </xf>
    <xf numFmtId="2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3" xfId="10" applyFont="1" applyFill="1" applyBorder="1" applyAlignment="1">
      <alignment vertical="center" wrapText="1" shrinkToFit="1"/>
    </xf>
    <xf numFmtId="0" fontId="9" fillId="0" borderId="24" xfId="10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23" xfId="10" applyNumberFormat="1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>
      <alignment horizontal="center" vertical="center" shrinkToFit="1"/>
    </xf>
    <xf numFmtId="166" fontId="9" fillId="0" borderId="24" xfId="10" applyNumberFormat="1" applyFont="1" applyFill="1" applyBorder="1" applyAlignment="1">
      <alignment horizontal="center" vertical="center" shrinkToFit="1"/>
    </xf>
    <xf numFmtId="2" fontId="9" fillId="0" borderId="28" xfId="0" applyNumberFormat="1" applyFont="1" applyFill="1" applyBorder="1" applyAlignment="1">
      <alignment horizontal="center" vertical="center"/>
    </xf>
    <xf numFmtId="0" fontId="9" fillId="0" borderId="24" xfId="10" applyFont="1" applyFill="1" applyBorder="1" applyAlignment="1" applyProtection="1">
      <alignment vertical="center" wrapText="1"/>
      <protection locked="0"/>
    </xf>
    <xf numFmtId="0" fontId="9" fillId="0" borderId="3" xfId="1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2" applyNumberFormat="1" applyFont="1" applyFill="1" applyBorder="1" applyAlignment="1" applyProtection="1">
      <alignment horizontal="center" vertical="center" shrinkToFit="1"/>
      <protection locked="0"/>
    </xf>
    <xf numFmtId="4" fontId="9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3" xfId="10" applyFont="1" applyFill="1" applyBorder="1" applyAlignment="1">
      <alignment vertical="center"/>
    </xf>
    <xf numFmtId="49" fontId="9" fillId="0" borderId="1" xfId="10" applyNumberFormat="1" applyFont="1" applyFill="1" applyBorder="1" applyAlignment="1">
      <alignment horizontal="center" vertical="center"/>
    </xf>
    <xf numFmtId="2" fontId="9" fillId="0" borderId="1" xfId="10" applyNumberFormat="1" applyFont="1" applyFill="1" applyBorder="1" applyAlignment="1">
      <alignment horizontal="center" vertical="center"/>
    </xf>
    <xf numFmtId="0" fontId="9" fillId="0" borderId="1" xfId="10" applyFont="1" applyFill="1" applyBorder="1" applyAlignment="1">
      <alignment horizontal="center" vertical="center"/>
    </xf>
    <xf numFmtId="166" fontId="9" fillId="0" borderId="24" xfId="10" applyNumberFormat="1" applyFont="1" applyBorder="1" applyAlignment="1">
      <alignment horizontal="center" vertical="center" shrinkToFit="1"/>
    </xf>
    <xf numFmtId="164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9" fillId="7" borderId="1" xfId="2" applyNumberFormat="1" applyFont="1" applyFill="1" applyBorder="1" applyAlignment="1" applyProtection="1">
      <alignment horizontal="center" vertical="center"/>
      <protection locked="0"/>
    </xf>
    <xf numFmtId="4" fontId="9" fillId="0" borderId="28" xfId="2" applyNumberFormat="1" applyFont="1" applyFill="1" applyBorder="1" applyAlignment="1" applyProtection="1">
      <alignment horizontal="center" vertical="center"/>
      <protection locked="0"/>
    </xf>
    <xf numFmtId="165" fontId="9" fillId="0" borderId="1" xfId="2" applyNumberFormat="1" applyFont="1" applyFill="1" applyBorder="1" applyAlignment="1" applyProtection="1">
      <alignment horizontal="center" vertical="center"/>
      <protection locked="0"/>
    </xf>
    <xf numFmtId="49" fontId="9" fillId="0" borderId="1" xfId="10" applyNumberFormat="1" applyFont="1" applyFill="1" applyBorder="1" applyAlignment="1">
      <alignment horizontal="center" vertical="center" shrinkToFit="1"/>
    </xf>
    <xf numFmtId="0" fontId="8" fillId="0" borderId="29" xfId="10" applyNumberFormat="1" applyFont="1" applyFill="1" applyBorder="1" applyAlignment="1">
      <alignment vertical="center"/>
    </xf>
    <xf numFmtId="0" fontId="9" fillId="0" borderId="23" xfId="1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4" xfId="10" applyNumberFormat="1" applyFont="1" applyFill="1" applyBorder="1" applyAlignment="1">
      <alignment horizontal="center" vertical="center"/>
    </xf>
    <xf numFmtId="166" fontId="9" fillId="0" borderId="24" xfId="10" applyNumberFormat="1" applyFont="1" applyFill="1" applyBorder="1" applyAlignment="1">
      <alignment horizontal="center" vertical="center"/>
    </xf>
    <xf numFmtId="0" fontId="9" fillId="0" borderId="23" xfId="10" applyFont="1" applyFill="1" applyBorder="1" applyAlignment="1">
      <alignment vertical="center" wrapText="1"/>
    </xf>
    <xf numFmtId="0" fontId="9" fillId="0" borderId="24" xfId="10" applyFont="1" applyFill="1" applyBorder="1" applyAlignment="1">
      <alignment horizontal="center" vertical="center" wrapText="1"/>
    </xf>
    <xf numFmtId="164" fontId="9" fillId="0" borderId="1" xfId="10" applyNumberFormat="1" applyFont="1" applyFill="1" applyBorder="1" applyAlignment="1">
      <alignment horizontal="center" vertical="center" shrinkToFit="1"/>
    </xf>
    <xf numFmtId="0" fontId="9" fillId="0" borderId="1" xfId="1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0" borderId="23" xfId="10" applyFont="1" applyFill="1" applyBorder="1" applyAlignment="1">
      <alignment vertical="center"/>
    </xf>
    <xf numFmtId="0" fontId="8" fillId="0" borderId="23" xfId="10" applyNumberFormat="1" applyFont="1" applyFill="1" applyBorder="1" applyAlignment="1">
      <alignment vertical="center"/>
    </xf>
    <xf numFmtId="166" fontId="8" fillId="0" borderId="24" xfId="10" applyNumberFormat="1" applyFont="1" applyFill="1" applyBorder="1" applyAlignment="1">
      <alignment vertical="center"/>
    </xf>
    <xf numFmtId="0" fontId="9" fillId="0" borderId="23" xfId="10" applyNumberFormat="1" applyFont="1" applyFill="1" applyBorder="1" applyAlignment="1">
      <alignment horizontal="center" vertical="center"/>
    </xf>
    <xf numFmtId="166" fontId="9" fillId="0" borderId="24" xfId="10" applyNumberFormat="1" applyFont="1" applyFill="1" applyBorder="1" applyAlignment="1">
      <alignment vertical="center"/>
    </xf>
    <xf numFmtId="0" fontId="9" fillId="0" borderId="24" xfId="1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4" xfId="10" applyFont="1" applyFill="1" applyBorder="1" applyAlignment="1">
      <alignment horizontal="center" vertical="center"/>
    </xf>
    <xf numFmtId="0" fontId="13" fillId="0" borderId="15" xfId="10" applyFont="1" applyFill="1" applyBorder="1" applyAlignment="1">
      <alignment vertical="center"/>
    </xf>
    <xf numFmtId="2" fontId="9" fillId="0" borderId="8" xfId="2" applyNumberFormat="1" applyFont="1" applyFill="1" applyBorder="1" applyAlignment="1" applyProtection="1">
      <alignment horizontal="center" vertical="center"/>
      <protection locked="0"/>
    </xf>
    <xf numFmtId="0" fontId="9" fillId="0" borderId="24" xfId="10" applyFont="1" applyBorder="1" applyAlignment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7" borderId="23" xfId="1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0" fontId="9" fillId="7" borderId="24" xfId="10" applyFont="1" applyFill="1" applyBorder="1" applyAlignment="1">
      <alignment vertical="center"/>
    </xf>
    <xf numFmtId="0" fontId="9" fillId="7" borderId="1" xfId="10" applyNumberFormat="1" applyFont="1" applyFill="1" applyBorder="1" applyAlignment="1">
      <alignment vertical="center" shrinkToFit="1"/>
    </xf>
    <xf numFmtId="1" fontId="9" fillId="0" borderId="23" xfId="10" applyNumberFormat="1" applyFont="1" applyFill="1" applyBorder="1" applyAlignment="1">
      <alignment horizontal="center" vertical="center"/>
    </xf>
    <xf numFmtId="0" fontId="9" fillId="7" borderId="23" xfId="10" applyNumberFormat="1" applyFont="1" applyFill="1" applyBorder="1" applyAlignment="1">
      <alignment vertical="center"/>
    </xf>
    <xf numFmtId="164" fontId="9" fillId="7" borderId="1" xfId="0" applyNumberFormat="1" applyFont="1" applyFill="1" applyBorder="1" applyAlignment="1">
      <alignment horizontal="center" vertical="center" shrinkToFit="1"/>
    </xf>
    <xf numFmtId="166" fontId="9" fillId="7" borderId="24" xfId="10" applyNumberFormat="1" applyFont="1" applyFill="1" applyBorder="1" applyAlignment="1">
      <alignment vertical="center"/>
    </xf>
    <xf numFmtId="0" fontId="9" fillId="7" borderId="1" xfId="0" applyFont="1" applyFill="1" applyBorder="1" applyAlignment="1">
      <alignment horizontal="left" vertical="center" shrinkToFit="1"/>
    </xf>
    <xf numFmtId="0" fontId="12" fillId="7" borderId="24" xfId="10" applyFont="1" applyFill="1" applyBorder="1" applyAlignment="1">
      <alignment vertical="center"/>
    </xf>
    <xf numFmtId="9" fontId="9" fillId="0" borderId="23" xfId="10" applyNumberFormat="1" applyFont="1" applyFill="1" applyBorder="1" applyAlignment="1">
      <alignment vertical="center"/>
    </xf>
    <xf numFmtId="164" fontId="9" fillId="0" borderId="1" xfId="5" quotePrefix="1" applyNumberFormat="1" applyFont="1" applyFill="1" applyBorder="1" applyAlignment="1">
      <alignment horizontal="center" vertical="center"/>
      <protection locked="0"/>
    </xf>
    <xf numFmtId="0" fontId="9" fillId="0" borderId="1" xfId="4" applyFont="1" applyFill="1" applyBorder="1" applyAlignment="1">
      <alignment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9" fillId="0" borderId="24" xfId="10" applyFont="1" applyFill="1" applyBorder="1" applyAlignment="1">
      <alignment vertical="center"/>
    </xf>
    <xf numFmtId="0" fontId="12" fillId="0" borderId="23" xfId="10" applyFont="1" applyFill="1" applyBorder="1" applyAlignment="1">
      <alignment vertical="center"/>
    </xf>
    <xf numFmtId="0" fontId="12" fillId="0" borderId="24" xfId="1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10" applyNumberFormat="1" applyFont="1" applyFill="1" applyBorder="1" applyAlignment="1" applyProtection="1">
      <alignment horizontal="center" vertical="center"/>
      <protection locked="0"/>
    </xf>
    <xf numFmtId="0" fontId="9" fillId="0" borderId="29" xfId="1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/>
    </xf>
    <xf numFmtId="4" fontId="9" fillId="0" borderId="38" xfId="2" applyNumberFormat="1" applyFont="1" applyFill="1" applyBorder="1" applyAlignment="1" applyProtection="1">
      <alignment horizontal="center" vertical="center"/>
      <protection locked="0"/>
    </xf>
    <xf numFmtId="0" fontId="9" fillId="0" borderId="39" xfId="10" applyFont="1" applyBorder="1" applyAlignment="1">
      <alignment horizontal="center" vertical="center"/>
    </xf>
    <xf numFmtId="166" fontId="9" fillId="0" borderId="32" xfId="10" applyNumberFormat="1" applyFont="1" applyFill="1" applyBorder="1" applyAlignment="1">
      <alignment horizontal="center" vertical="center"/>
    </xf>
    <xf numFmtId="166" fontId="9" fillId="0" borderId="32" xfId="10" applyNumberFormat="1" applyFont="1" applyFill="1" applyBorder="1" applyAlignment="1">
      <alignment vertical="center"/>
    </xf>
    <xf numFmtId="0" fontId="12" fillId="7" borderId="23" xfId="10" applyNumberFormat="1" applyFont="1" applyFill="1" applyBorder="1" applyAlignment="1">
      <alignment vertical="center"/>
    </xf>
    <xf numFmtId="0" fontId="12" fillId="7" borderId="23" xfId="10" applyFont="1" applyFill="1" applyBorder="1" applyAlignment="1">
      <alignment vertical="center"/>
    </xf>
    <xf numFmtId="0" fontId="14" fillId="7" borderId="24" xfId="10" applyFont="1" applyFill="1" applyBorder="1" applyAlignment="1">
      <alignment horizontal="center" vertical="center"/>
    </xf>
    <xf numFmtId="0" fontId="8" fillId="0" borderId="23" xfId="10" applyNumberFormat="1" applyFont="1" applyFill="1" applyBorder="1" applyAlignment="1">
      <alignment horizontal="center" vertical="center"/>
    </xf>
    <xf numFmtId="0" fontId="8" fillId="0" borderId="24" xfId="1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2" fillId="0" borderId="23" xfId="10" applyFont="1" applyBorder="1" applyAlignment="1">
      <alignment vertical="center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2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165" fontId="12" fillId="0" borderId="1" xfId="2" applyNumberFormat="1" applyFont="1" applyFill="1" applyBorder="1" applyAlignment="1" applyProtection="1">
      <alignment horizontal="center" vertical="center"/>
      <protection locked="0"/>
    </xf>
    <xf numFmtId="1" fontId="8" fillId="7" borderId="24" xfId="10" applyNumberFormat="1" applyFont="1" applyFill="1" applyBorder="1" applyAlignment="1">
      <alignment vertical="center"/>
    </xf>
    <xf numFmtId="1" fontId="8" fillId="7" borderId="23" xfId="10" applyNumberFormat="1" applyFont="1" applyFill="1" applyBorder="1" applyAlignment="1">
      <alignment vertical="center"/>
    </xf>
    <xf numFmtId="1" fontId="9" fillId="7" borderId="1" xfId="10" applyNumberFormat="1" applyFont="1" applyFill="1" applyBorder="1" applyAlignment="1">
      <alignment horizontal="center" vertical="center"/>
    </xf>
    <xf numFmtId="1" fontId="9" fillId="7" borderId="1" xfId="10" applyNumberFormat="1" applyFont="1" applyFill="1" applyBorder="1" applyAlignment="1">
      <alignment vertical="center"/>
    </xf>
    <xf numFmtId="0" fontId="12" fillId="7" borderId="1" xfId="10" applyFont="1" applyFill="1" applyBorder="1" applyAlignment="1">
      <alignment horizontal="center" vertical="center"/>
    </xf>
    <xf numFmtId="0" fontId="12" fillId="7" borderId="1" xfId="10" applyFont="1" applyFill="1" applyBorder="1" applyAlignment="1">
      <alignment vertical="center"/>
    </xf>
    <xf numFmtId="164" fontId="9" fillId="7" borderId="1" xfId="10" applyNumberFormat="1" applyFont="1" applyFill="1" applyBorder="1" applyAlignment="1">
      <alignment horizontal="center" vertical="center"/>
    </xf>
    <xf numFmtId="0" fontId="9" fillId="7" borderId="1" xfId="10" applyFont="1" applyFill="1" applyBorder="1" applyAlignment="1">
      <alignment vertical="center"/>
    </xf>
    <xf numFmtId="167" fontId="9" fillId="7" borderId="1" xfId="10" applyNumberFormat="1" applyFont="1" applyFill="1" applyBorder="1" applyAlignment="1">
      <alignment horizontal="center" vertical="center"/>
    </xf>
    <xf numFmtId="0" fontId="9" fillId="7" borderId="23" xfId="10" applyNumberFormat="1" applyFont="1" applyFill="1" applyBorder="1" applyAlignment="1">
      <alignment vertical="center" shrinkToFit="1"/>
    </xf>
    <xf numFmtId="0" fontId="9" fillId="7" borderId="24" xfId="10" applyNumberFormat="1" applyFont="1" applyFill="1" applyBorder="1" applyAlignment="1">
      <alignment vertical="center" shrinkToFit="1"/>
    </xf>
    <xf numFmtId="0" fontId="9" fillId="7" borderId="23" xfId="10" applyFont="1" applyFill="1" applyBorder="1" applyAlignment="1" applyProtection="1">
      <alignment vertical="center" wrapText="1"/>
      <protection locked="0"/>
    </xf>
    <xf numFmtId="2" fontId="9" fillId="7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10" applyNumberFormat="1" applyFont="1" applyFill="1" applyBorder="1" applyAlignment="1">
      <alignment horizontal="center" vertical="center" shrinkToFit="1"/>
    </xf>
    <xf numFmtId="164" fontId="9" fillId="7" borderId="1" xfId="12" applyNumberFormat="1" applyFont="1" applyFill="1" applyBorder="1" applyAlignment="1">
      <alignment horizontal="center" vertical="center" shrinkToFit="1"/>
    </xf>
    <xf numFmtId="0" fontId="9" fillId="7" borderId="1" xfId="12" applyFont="1" applyFill="1" applyBorder="1" applyAlignment="1">
      <alignment vertical="center"/>
    </xf>
    <xf numFmtId="164" fontId="9" fillId="7" borderId="1" xfId="11" applyNumberFormat="1" applyFont="1" applyFill="1" applyBorder="1" applyAlignment="1" applyProtection="1">
      <alignment horizontal="center" vertical="center"/>
      <protection locked="0"/>
    </xf>
    <xf numFmtId="0" fontId="9" fillId="7" borderId="1" xfId="8" applyFont="1" applyFill="1" applyBorder="1" applyAlignment="1" applyProtection="1">
      <alignment horizontal="left" vertical="center"/>
      <protection locked="0"/>
    </xf>
    <xf numFmtId="165" fontId="9" fillId="7" borderId="1" xfId="2" applyNumberFormat="1" applyFont="1" applyFill="1" applyBorder="1" applyAlignment="1" applyProtection="1">
      <alignment horizontal="center" vertical="center"/>
      <protection locked="0"/>
    </xf>
    <xf numFmtId="164" fontId="9" fillId="7" borderId="1" xfId="10" applyNumberFormat="1" applyFont="1" applyFill="1" applyBorder="1" applyAlignment="1">
      <alignment horizontal="center" vertical="center" shrinkToFit="1"/>
    </xf>
    <xf numFmtId="0" fontId="9" fillId="7" borderId="1" xfId="10" applyFont="1" applyFill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 shrinkToFit="1"/>
    </xf>
    <xf numFmtId="167" fontId="9" fillId="0" borderId="1" xfId="0" applyNumberFormat="1" applyFont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1" fontId="20" fillId="9" borderId="22" xfId="10" applyNumberFormat="1" applyFont="1" applyFill="1" applyBorder="1" applyAlignment="1">
      <alignment vertical="center"/>
    </xf>
    <xf numFmtId="1" fontId="20" fillId="9" borderId="15" xfId="10" applyNumberFormat="1" applyFont="1" applyFill="1" applyBorder="1" applyAlignment="1">
      <alignment vertical="center"/>
    </xf>
    <xf numFmtId="0" fontId="8" fillId="10" borderId="15" xfId="10" applyNumberFormat="1" applyFont="1" applyFill="1" applyBorder="1" applyAlignment="1">
      <alignment horizontal="center" vertical="center"/>
    </xf>
    <xf numFmtId="0" fontId="8" fillId="10" borderId="19" xfId="10" applyNumberFormat="1" applyFont="1" applyFill="1" applyBorder="1" applyAlignment="1">
      <alignment vertical="center"/>
    </xf>
    <xf numFmtId="0" fontId="12" fillId="0" borderId="1" xfId="10" applyFont="1" applyBorder="1" applyAlignment="1">
      <alignment horizontal="center" vertical="center"/>
    </xf>
    <xf numFmtId="0" fontId="11" fillId="0" borderId="24" xfId="10" applyFont="1" applyBorder="1" applyAlignment="1">
      <alignment vertical="center"/>
    </xf>
    <xf numFmtId="2" fontId="9" fillId="0" borderId="1" xfId="6" applyNumberFormat="1" applyFont="1" applyFill="1" applyBorder="1" applyAlignment="1" applyProtection="1">
      <alignment horizontal="center" vertical="center" shrinkToFit="1"/>
      <protection locked="0"/>
    </xf>
    <xf numFmtId="49" fontId="9" fillId="7" borderId="1" xfId="0" quotePrefix="1" applyNumberFormat="1" applyFont="1" applyFill="1" applyBorder="1" applyAlignment="1" applyProtection="1">
      <alignment horizontal="center" vertical="center"/>
      <protection locked="0"/>
    </xf>
    <xf numFmtId="49" fontId="12" fillId="7" borderId="1" xfId="10" applyNumberFormat="1" applyFont="1" applyFill="1" applyBorder="1" applyAlignment="1">
      <alignment horizontal="center" vertical="center"/>
    </xf>
    <xf numFmtId="2" fontId="9" fillId="7" borderId="1" xfId="6" applyNumberFormat="1" applyFont="1" applyFill="1" applyBorder="1" applyAlignment="1" applyProtection="1">
      <alignment horizontal="center" vertical="center" shrinkToFit="1"/>
      <protection locked="0"/>
    </xf>
    <xf numFmtId="165" fontId="9" fillId="7" borderId="1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10" quotePrefix="1" applyNumberFormat="1" applyFont="1" applyFill="1" applyBorder="1" applyAlignment="1" applyProtection="1">
      <alignment horizontal="center" vertical="center"/>
      <protection locked="0"/>
    </xf>
    <xf numFmtId="0" fontId="9" fillId="0" borderId="1" xfId="4" applyFont="1" applyFill="1" applyBorder="1" applyAlignment="1">
      <alignment horizontal="left" vertical="center" shrinkToFit="1"/>
      <protection locked="0"/>
    </xf>
    <xf numFmtId="49" fontId="12" fillId="0" borderId="1" xfId="10" applyNumberFormat="1" applyFont="1" applyBorder="1" applyAlignment="1">
      <alignment horizontal="center" vertical="center"/>
    </xf>
    <xf numFmtId="0" fontId="12" fillId="0" borderId="1" xfId="10" applyFont="1" applyBorder="1" applyAlignment="1">
      <alignment vertical="center" shrinkToFit="1"/>
    </xf>
    <xf numFmtId="2" fontId="12" fillId="0" borderId="1" xfId="1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shrinkToFit="1"/>
    </xf>
    <xf numFmtId="49" fontId="18" fillId="0" borderId="28" xfId="0" applyNumberFormat="1" applyFont="1" applyFill="1" applyBorder="1" applyAlignment="1">
      <alignment horizontal="center" vertical="center" shrinkToFit="1"/>
    </xf>
    <xf numFmtId="49" fontId="9" fillId="0" borderId="1" xfId="10" quotePrefix="1" applyNumberFormat="1" applyFont="1" applyBorder="1" applyAlignment="1">
      <alignment horizontal="center" vertical="center" shrinkToFit="1"/>
    </xf>
    <xf numFmtId="0" fontId="9" fillId="0" borderId="1" xfId="10" applyFont="1" applyBorder="1" applyAlignment="1">
      <alignment horizontal="left" vertical="center" shrinkToFit="1"/>
    </xf>
    <xf numFmtId="2" fontId="9" fillId="0" borderId="1" xfId="10" applyNumberFormat="1" applyFont="1" applyBorder="1" applyAlignment="1">
      <alignment horizontal="center" vertical="center"/>
    </xf>
    <xf numFmtId="0" fontId="9" fillId="0" borderId="1" xfId="10" applyFont="1" applyBorder="1" applyAlignment="1">
      <alignment horizontal="center" vertical="center"/>
    </xf>
    <xf numFmtId="165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2" fontId="9" fillId="0" borderId="28" xfId="1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4" applyFont="1" applyFill="1" applyBorder="1" applyAlignment="1">
      <alignment horizontal="left" vertical="center" shrinkToFit="1"/>
      <protection locked="0"/>
    </xf>
    <xf numFmtId="0" fontId="9" fillId="0" borderId="1" xfId="8" applyFont="1" applyFill="1" applyBorder="1" applyAlignment="1">
      <alignment vertical="center" shrinkToFit="1"/>
      <protection locked="0"/>
    </xf>
    <xf numFmtId="167" fontId="9" fillId="0" borderId="1" xfId="2" applyNumberFormat="1" applyFont="1" applyBorder="1" applyAlignment="1" applyProtection="1">
      <alignment horizontal="center" vertical="center"/>
      <protection locked="0"/>
    </xf>
    <xf numFmtId="0" fontId="9" fillId="0" borderId="1" xfId="10" applyFont="1" applyFill="1" applyBorder="1" applyAlignment="1">
      <alignment horizontal="left" vertical="center" shrinkToFit="1"/>
    </xf>
    <xf numFmtId="49" fontId="9" fillId="0" borderId="1" xfId="0" quotePrefix="1" applyNumberFormat="1" applyFont="1" applyFill="1" applyBorder="1" applyAlignment="1" applyProtection="1">
      <alignment horizontal="center" vertical="center"/>
      <protection locked="0"/>
    </xf>
    <xf numFmtId="49" fontId="9" fillId="0" borderId="1" xfId="0" quotePrefix="1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 applyProtection="1">
      <alignment horizontal="center" vertical="center" shrinkToFit="1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28" xfId="4" applyFont="1" applyFill="1" applyBorder="1" applyAlignment="1">
      <alignment horizontal="left" vertical="center" shrinkToFit="1"/>
      <protection locked="0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2" borderId="13" xfId="10" applyFont="1" applyFill="1" applyBorder="1" applyAlignment="1">
      <alignment vertical="center"/>
    </xf>
    <xf numFmtId="164" fontId="8" fillId="2" borderId="13" xfId="10" applyNumberFormat="1" applyFont="1" applyFill="1" applyBorder="1" applyAlignment="1">
      <alignment vertical="center"/>
    </xf>
    <xf numFmtId="166" fontId="9" fillId="2" borderId="13" xfId="10" applyNumberFormat="1" applyFont="1" applyFill="1" applyBorder="1" applyAlignment="1">
      <alignment horizontal="center" vertical="center"/>
    </xf>
    <xf numFmtId="166" fontId="9" fillId="2" borderId="14" xfId="10" applyNumberFormat="1" applyFont="1" applyFill="1" applyBorder="1" applyAlignment="1">
      <alignment vertical="center"/>
    </xf>
    <xf numFmtId="0" fontId="9" fillId="0" borderId="0" xfId="10" applyFont="1" applyAlignment="1">
      <alignment vertical="center"/>
    </xf>
    <xf numFmtId="0" fontId="9" fillId="2" borderId="15" xfId="10" applyFont="1" applyFill="1" applyBorder="1" applyAlignment="1">
      <alignment vertical="center"/>
    </xf>
    <xf numFmtId="164" fontId="8" fillId="2" borderId="17" xfId="10" applyNumberFormat="1" applyFont="1" applyFill="1" applyBorder="1" applyAlignment="1">
      <alignment vertical="center"/>
    </xf>
    <xf numFmtId="0" fontId="8" fillId="2" borderId="17" xfId="10" applyFont="1" applyFill="1" applyBorder="1" applyAlignment="1">
      <alignment horizontal="right" vertical="center"/>
    </xf>
    <xf numFmtId="0" fontId="8" fillId="2" borderId="17" xfId="10" applyFont="1" applyFill="1" applyBorder="1" applyAlignment="1">
      <alignment horizontal="center" vertical="center"/>
    </xf>
    <xf numFmtId="166" fontId="9" fillId="2" borderId="42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49" fontId="8" fillId="2" borderId="22" xfId="10" applyNumberFormat="1" applyFont="1" applyFill="1" applyBorder="1" applyAlignment="1">
      <alignment horizontal="center" vertical="center"/>
    </xf>
    <xf numFmtId="164" fontId="8" fillId="2" borderId="15" xfId="10" applyNumberFormat="1" applyFont="1" applyFill="1" applyBorder="1" applyAlignment="1">
      <alignment vertical="center"/>
    </xf>
    <xf numFmtId="167" fontId="8" fillId="2" borderId="15" xfId="10" applyNumberFormat="1" applyFont="1" applyFill="1" applyBorder="1" applyAlignment="1">
      <alignment horizontal="center" vertical="center"/>
    </xf>
    <xf numFmtId="166" fontId="8" fillId="2" borderId="16" xfId="10" applyNumberFormat="1" applyFont="1" applyFill="1" applyBorder="1" applyAlignment="1">
      <alignment horizontal="right" vertical="center"/>
    </xf>
    <xf numFmtId="0" fontId="9" fillId="2" borderId="0" xfId="10" applyFont="1" applyFill="1" applyBorder="1" applyAlignment="1">
      <alignment vertical="center"/>
    </xf>
    <xf numFmtId="49" fontId="8" fillId="2" borderId="1" xfId="10" applyNumberFormat="1" applyFont="1" applyFill="1" applyBorder="1" applyAlignment="1">
      <alignment horizontal="center" vertical="center"/>
    </xf>
    <xf numFmtId="0" fontId="9" fillId="2" borderId="11" xfId="10" applyFont="1" applyFill="1" applyBorder="1" applyAlignment="1">
      <alignment vertical="center"/>
    </xf>
    <xf numFmtId="49" fontId="14" fillId="2" borderId="11" xfId="10" applyNumberFormat="1" applyFont="1" applyFill="1" applyBorder="1" applyAlignment="1">
      <alignment horizontal="center" vertical="center"/>
    </xf>
    <xf numFmtId="0" fontId="8" fillId="2" borderId="11" xfId="10" applyFont="1" applyFill="1" applyBorder="1" applyAlignment="1">
      <alignment horizontal="right" vertical="center"/>
    </xf>
    <xf numFmtId="0" fontId="8" fillId="2" borderId="11" xfId="10" applyFont="1" applyFill="1" applyBorder="1" applyAlignment="1">
      <alignment horizontal="center" vertical="center"/>
    </xf>
    <xf numFmtId="0" fontId="9" fillId="2" borderId="11" xfId="10" applyFont="1" applyFill="1" applyBorder="1" applyAlignment="1">
      <alignment horizontal="center" vertical="center"/>
    </xf>
    <xf numFmtId="0" fontId="9" fillId="2" borderId="20" xfId="10" applyFont="1" applyFill="1" applyBorder="1" applyAlignment="1">
      <alignment horizontal="right" vertical="center"/>
    </xf>
    <xf numFmtId="0" fontId="8" fillId="2" borderId="2" xfId="10" applyFont="1" applyFill="1" applyBorder="1" applyAlignment="1" applyProtection="1">
      <alignment horizontal="center" vertical="center"/>
      <protection locked="0"/>
    </xf>
    <xf numFmtId="49" fontId="8" fillId="2" borderId="3" xfId="10" applyNumberFormat="1" applyFont="1" applyFill="1" applyBorder="1" applyAlignment="1" applyProtection="1">
      <alignment horizontal="center" vertical="center"/>
      <protection locked="0"/>
    </xf>
    <xf numFmtId="0" fontId="8" fillId="2" borderId="3" xfId="10" applyFont="1" applyFill="1" applyBorder="1" applyAlignment="1">
      <alignment horizontal="right" vertical="center"/>
    </xf>
    <xf numFmtId="0" fontId="9" fillId="0" borderId="13" xfId="10" applyFont="1" applyBorder="1" applyAlignment="1">
      <alignment horizontal="center" vertical="center"/>
    </xf>
    <xf numFmtId="0" fontId="8" fillId="4" borderId="3" xfId="10" applyFont="1" applyFill="1" applyBorder="1" applyAlignment="1">
      <alignment vertical="center"/>
    </xf>
    <xf numFmtId="166" fontId="9" fillId="2" borderId="3" xfId="10" applyNumberFormat="1" applyFont="1" applyFill="1" applyBorder="1" applyAlignment="1">
      <alignment horizontal="center" vertical="center"/>
    </xf>
    <xf numFmtId="167" fontId="9" fillId="2" borderId="3" xfId="10" applyNumberFormat="1" applyFont="1" applyFill="1" applyBorder="1" applyAlignment="1">
      <alignment horizontal="center" vertical="center"/>
    </xf>
    <xf numFmtId="166" fontId="8" fillId="2" borderId="3" xfId="10" applyNumberFormat="1" applyFont="1" applyFill="1" applyBorder="1" applyAlignment="1">
      <alignment horizontal="center" vertical="center"/>
    </xf>
    <xf numFmtId="0" fontId="9" fillId="2" borderId="10" xfId="10" applyNumberFormat="1" applyFont="1" applyFill="1" applyBorder="1" applyAlignment="1">
      <alignment horizontal="center" vertical="center"/>
    </xf>
    <xf numFmtId="49" fontId="10" fillId="2" borderId="0" xfId="10" applyNumberFormat="1" applyFont="1" applyFill="1" applyBorder="1" applyAlignment="1">
      <alignment horizontal="center" vertical="center"/>
    </xf>
    <xf numFmtId="0" fontId="8" fillId="0" borderId="0" xfId="10" applyFont="1" applyBorder="1" applyAlignment="1">
      <alignment horizontal="right" vertical="center"/>
    </xf>
    <xf numFmtId="1" fontId="9" fillId="2" borderId="0" xfId="10" applyNumberFormat="1" applyFont="1" applyFill="1" applyBorder="1" applyAlignment="1">
      <alignment horizontal="center" vertical="center"/>
    </xf>
    <xf numFmtId="0" fontId="11" fillId="5" borderId="0" xfId="10" applyFont="1" applyFill="1" applyBorder="1" applyAlignment="1">
      <alignment horizontal="center" vertical="center" shrinkToFit="1"/>
    </xf>
    <xf numFmtId="0" fontId="9" fillId="2" borderId="0" xfId="10" applyFont="1" applyFill="1" applyBorder="1" applyAlignment="1">
      <alignment horizontal="center" vertical="center"/>
    </xf>
    <xf numFmtId="166" fontId="9" fillId="2" borderId="0" xfId="10" applyNumberFormat="1" applyFont="1" applyFill="1" applyBorder="1" applyAlignment="1">
      <alignment horizontal="center" vertical="center"/>
    </xf>
    <xf numFmtId="167" fontId="9" fillId="2" borderId="0" xfId="10" applyNumberFormat="1" applyFont="1" applyFill="1" applyBorder="1" applyAlignment="1">
      <alignment horizontal="center" vertical="center"/>
    </xf>
    <xf numFmtId="49" fontId="9" fillId="2" borderId="0" xfId="10" applyNumberFormat="1" applyFont="1" applyFill="1" applyBorder="1" applyAlignment="1">
      <alignment horizontal="center" vertical="center"/>
    </xf>
    <xf numFmtId="43" fontId="9" fillId="2" borderId="0" xfId="2" applyFont="1" applyFill="1" applyBorder="1" applyAlignment="1">
      <alignment horizontal="center" vertical="center"/>
    </xf>
    <xf numFmtId="0" fontId="9" fillId="0" borderId="0" xfId="10" applyFont="1" applyBorder="1" applyAlignment="1">
      <alignment vertical="center"/>
    </xf>
    <xf numFmtId="0" fontId="9" fillId="0" borderId="10" xfId="10" applyFont="1" applyBorder="1" applyAlignment="1">
      <alignment horizontal="center" vertical="center"/>
    </xf>
    <xf numFmtId="0" fontId="11" fillId="4" borderId="0" xfId="10" applyFont="1" applyFill="1" applyBorder="1" applyAlignment="1">
      <alignment horizontal="center" vertical="center"/>
    </xf>
    <xf numFmtId="1" fontId="11" fillId="4" borderId="0" xfId="10" applyNumberFormat="1" applyFont="1" applyFill="1" applyBorder="1" applyAlignment="1">
      <alignment horizontal="center" vertical="center"/>
    </xf>
    <xf numFmtId="49" fontId="11" fillId="4" borderId="0" xfId="10" applyNumberFormat="1" applyFont="1" applyFill="1" applyBorder="1" applyAlignment="1">
      <alignment horizontal="center" vertical="center"/>
    </xf>
    <xf numFmtId="0" fontId="15" fillId="0" borderId="0" xfId="10" applyFont="1" applyAlignment="1">
      <alignment vertical="center"/>
    </xf>
    <xf numFmtId="0" fontId="9" fillId="0" borderId="15" xfId="10" applyFont="1" applyFill="1" applyBorder="1" applyAlignment="1">
      <alignment vertical="center"/>
    </xf>
    <xf numFmtId="0" fontId="12" fillId="3" borderId="31" xfId="0" applyFont="1" applyFill="1" applyBorder="1" applyAlignment="1">
      <alignment vertical="center" wrapText="1"/>
    </xf>
    <xf numFmtId="166" fontId="8" fillId="0" borderId="24" xfId="10" applyNumberFormat="1" applyFont="1" applyFill="1" applyBorder="1" applyAlignment="1">
      <alignment horizontal="center" vertical="center"/>
    </xf>
    <xf numFmtId="0" fontId="9" fillId="0" borderId="24" xfId="10" applyNumberFormat="1" applyFont="1" applyFill="1" applyBorder="1" applyAlignment="1">
      <alignment vertical="center"/>
    </xf>
    <xf numFmtId="0" fontId="9" fillId="0" borderId="23" xfId="10" applyFont="1" applyBorder="1" applyAlignment="1">
      <alignment vertical="center"/>
    </xf>
    <xf numFmtId="0" fontId="16" fillId="0" borderId="24" xfId="10" applyFont="1" applyFill="1" applyBorder="1" applyAlignment="1">
      <alignment horizontal="center" vertical="center"/>
    </xf>
    <xf numFmtId="0" fontId="9" fillId="0" borderId="11" xfId="10" applyFont="1" applyFill="1" applyBorder="1" applyAlignment="1">
      <alignment vertical="center"/>
    </xf>
    <xf numFmtId="0" fontId="9" fillId="0" borderId="37" xfId="10" applyNumberFormat="1" applyFont="1" applyFill="1" applyBorder="1" applyAlignment="1">
      <alignment vertical="center"/>
    </xf>
    <xf numFmtId="0" fontId="13" fillId="3" borderId="49" xfId="10" applyFont="1" applyFill="1" applyBorder="1" applyAlignment="1">
      <alignment horizontal="center" vertical="center"/>
    </xf>
    <xf numFmtId="0" fontId="15" fillId="0" borderId="0" xfId="10" applyFont="1" applyBorder="1" applyAlignment="1">
      <alignment vertical="center"/>
    </xf>
    <xf numFmtId="0" fontId="9" fillId="0" borderId="23" xfId="10" applyNumberFormat="1" applyFont="1" applyFill="1" applyBorder="1" applyAlignment="1">
      <alignment horizontal="left" vertical="center"/>
    </xf>
    <xf numFmtId="0" fontId="9" fillId="0" borderId="11" xfId="10" applyFont="1" applyBorder="1" applyAlignment="1">
      <alignment vertical="center"/>
    </xf>
    <xf numFmtId="0" fontId="9" fillId="0" borderId="15" xfId="10" applyFont="1" applyBorder="1" applyAlignment="1">
      <alignment vertical="center"/>
    </xf>
    <xf numFmtId="0" fontId="9" fillId="0" borderId="23" xfId="10" applyFont="1" applyFill="1" applyBorder="1" applyAlignment="1">
      <alignment horizontal="center" vertical="center"/>
    </xf>
    <xf numFmtId="0" fontId="9" fillId="0" borderId="29" xfId="10" applyNumberFormat="1" applyFont="1" applyBorder="1" applyAlignment="1">
      <alignment vertical="center"/>
    </xf>
    <xf numFmtId="0" fontId="12" fillId="7" borderId="1" xfId="10" applyFont="1" applyFill="1" applyBorder="1" applyAlignment="1">
      <alignment vertical="center" shrinkToFit="1"/>
    </xf>
    <xf numFmtId="2" fontId="12" fillId="7" borderId="1" xfId="10" applyNumberFormat="1" applyFont="1" applyFill="1" applyBorder="1" applyAlignment="1">
      <alignment horizontal="center" vertical="center"/>
    </xf>
    <xf numFmtId="0" fontId="17" fillId="0" borderId="23" xfId="10" applyFont="1" applyFill="1" applyBorder="1" applyAlignment="1">
      <alignment vertical="center"/>
    </xf>
    <xf numFmtId="0" fontId="17" fillId="0" borderId="24" xfId="10" applyFont="1" applyFill="1" applyBorder="1" applyAlignment="1">
      <alignment horizontal="center" vertical="center"/>
    </xf>
    <xf numFmtId="166" fontId="9" fillId="0" borderId="24" xfId="10" applyNumberFormat="1" applyFont="1" applyBorder="1" applyAlignment="1">
      <alignment vertical="center"/>
    </xf>
    <xf numFmtId="0" fontId="9" fillId="0" borderId="29" xfId="10" applyFont="1" applyBorder="1" applyAlignment="1">
      <alignment vertical="center"/>
    </xf>
    <xf numFmtId="1" fontId="16" fillId="0" borderId="23" xfId="10" applyNumberFormat="1" applyFont="1" applyFill="1" applyBorder="1" applyAlignment="1">
      <alignment horizontal="center" vertical="center"/>
    </xf>
    <xf numFmtId="0" fontId="16" fillId="0" borderId="24" xfId="10" applyFont="1" applyFill="1" applyBorder="1" applyAlignment="1">
      <alignment vertical="center"/>
    </xf>
    <xf numFmtId="0" fontId="9" fillId="0" borderId="1" xfId="1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2" fontId="9" fillId="7" borderId="1" xfId="10" applyNumberFormat="1" applyFont="1" applyFill="1" applyBorder="1" applyAlignment="1">
      <alignment horizontal="center" vertical="center"/>
    </xf>
    <xf numFmtId="0" fontId="9" fillId="0" borderId="29" xfId="10" applyFont="1" applyFill="1" applyBorder="1" applyAlignment="1">
      <alignment vertical="center"/>
    </xf>
    <xf numFmtId="0" fontId="9" fillId="0" borderId="32" xfId="10" applyFont="1" applyFill="1" applyBorder="1" applyAlignment="1">
      <alignment horizontal="center" vertical="center"/>
    </xf>
    <xf numFmtId="0" fontId="13" fillId="3" borderId="44" xfId="10" applyFont="1" applyFill="1" applyBorder="1" applyAlignment="1">
      <alignment horizontal="center" vertical="center"/>
    </xf>
    <xf numFmtId="0" fontId="8" fillId="6" borderId="34" xfId="10" applyFont="1" applyFill="1" applyBorder="1" applyAlignment="1" applyProtection="1">
      <alignment horizontal="center" vertical="center"/>
      <protection locked="0"/>
    </xf>
    <xf numFmtId="0" fontId="8" fillId="2" borderId="30" xfId="10" applyFont="1" applyFill="1" applyBorder="1" applyAlignment="1">
      <alignment horizontal="left" vertical="center"/>
    </xf>
    <xf numFmtId="0" fontId="9" fillId="0" borderId="17" xfId="10" applyFont="1" applyBorder="1" applyAlignment="1">
      <alignment vertical="center"/>
    </xf>
    <xf numFmtId="0" fontId="8" fillId="2" borderId="11" xfId="10" applyFont="1" applyFill="1" applyBorder="1" applyAlignment="1">
      <alignment horizontal="left" vertical="center"/>
    </xf>
    <xf numFmtId="0" fontId="8" fillId="2" borderId="45" xfId="10" applyFont="1" applyFill="1" applyBorder="1" applyAlignment="1">
      <alignment horizontal="left" vertical="center"/>
    </xf>
    <xf numFmtId="0" fontId="11" fillId="2" borderId="30" xfId="8" applyFont="1" applyFill="1" applyBorder="1" applyAlignment="1">
      <alignment horizontal="right" vertical="center" shrinkToFit="1"/>
      <protection locked="0"/>
    </xf>
    <xf numFmtId="0" fontId="11" fillId="2" borderId="11" xfId="8" applyFont="1" applyFill="1" applyBorder="1" applyAlignment="1">
      <alignment vertical="center" shrinkToFit="1"/>
      <protection locked="0"/>
    </xf>
    <xf numFmtId="0" fontId="11" fillId="2" borderId="45" xfId="8" applyFont="1" applyFill="1" applyBorder="1" applyAlignment="1">
      <alignment horizontal="center" vertical="center" shrinkToFit="1"/>
      <protection locked="0"/>
    </xf>
    <xf numFmtId="0" fontId="15" fillId="0" borderId="0" xfId="10" applyFont="1" applyFill="1" applyAlignment="1">
      <alignment vertical="center"/>
    </xf>
    <xf numFmtId="0" fontId="13" fillId="3" borderId="10" xfId="10" applyFont="1" applyFill="1" applyBorder="1" applyAlignment="1">
      <alignment horizontal="center" vertical="center"/>
    </xf>
    <xf numFmtId="0" fontId="13" fillId="3" borderId="12" xfId="10" applyFont="1" applyFill="1" applyBorder="1" applyAlignment="1">
      <alignment horizontal="center" vertical="center"/>
    </xf>
    <xf numFmtId="0" fontId="8" fillId="6" borderId="11" xfId="10" applyFont="1" applyFill="1" applyBorder="1" applyAlignment="1" applyProtection="1">
      <alignment vertical="center"/>
      <protection locked="0"/>
    </xf>
    <xf numFmtId="0" fontId="15" fillId="0" borderId="23" xfId="10" applyFont="1" applyFill="1" applyBorder="1" applyAlignment="1">
      <alignment vertical="center"/>
    </xf>
    <xf numFmtId="0" fontId="15" fillId="0" borderId="24" xfId="10" applyFont="1" applyFill="1" applyBorder="1" applyAlignment="1">
      <alignment horizontal="center" vertical="center"/>
    </xf>
    <xf numFmtId="0" fontId="12" fillId="0" borderId="24" xfId="10" applyFont="1" applyFill="1" applyBorder="1" applyAlignment="1">
      <alignment horizontal="center" vertical="center"/>
    </xf>
    <xf numFmtId="165" fontId="12" fillId="0" borderId="28" xfId="2" applyNumberFormat="1" applyFont="1" applyFill="1" applyBorder="1" applyAlignment="1" applyProtection="1">
      <alignment horizontal="center" vertical="center"/>
      <protection locked="0"/>
    </xf>
    <xf numFmtId="164" fontId="9" fillId="0" borderId="28" xfId="11" applyNumberFormat="1" applyFont="1" applyFill="1" applyBorder="1" applyAlignment="1" applyProtection="1">
      <alignment horizontal="center" vertical="center"/>
      <protection locked="0"/>
    </xf>
    <xf numFmtId="164" fontId="9" fillId="0" borderId="38" xfId="11" applyNumberFormat="1" applyFont="1" applyFill="1" applyBorder="1" applyAlignment="1" applyProtection="1">
      <alignment horizontal="center" vertical="center"/>
      <protection locked="0"/>
    </xf>
    <xf numFmtId="0" fontId="12" fillId="3" borderId="13" xfId="0" applyFont="1" applyFill="1" applyBorder="1" applyAlignment="1">
      <alignment vertical="center" wrapText="1"/>
    </xf>
    <xf numFmtId="165" fontId="9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center"/>
    </xf>
    <xf numFmtId="0" fontId="9" fillId="0" borderId="35" xfId="10" applyNumberFormat="1" applyFont="1" applyFill="1" applyBorder="1" applyAlignment="1">
      <alignment vertical="center"/>
    </xf>
    <xf numFmtId="0" fontId="12" fillId="0" borderId="1" xfId="12" applyFont="1" applyFill="1" applyBorder="1" applyAlignment="1">
      <alignment horizontal="left" vertical="center"/>
    </xf>
    <xf numFmtId="0" fontId="9" fillId="0" borderId="32" xfId="10" applyNumberFormat="1" applyFont="1" applyFill="1" applyBorder="1" applyAlignment="1">
      <alignment horizontal="center" vertical="center"/>
    </xf>
    <xf numFmtId="0" fontId="11" fillId="0" borderId="15" xfId="10" applyFont="1" applyFill="1" applyBorder="1" applyAlignment="1">
      <alignment vertical="center"/>
    </xf>
    <xf numFmtId="0" fontId="11" fillId="0" borderId="11" xfId="10" applyFont="1" applyFill="1" applyBorder="1" applyAlignment="1">
      <alignment vertical="center"/>
    </xf>
    <xf numFmtId="0" fontId="9" fillId="0" borderId="0" xfId="10" applyFont="1" applyAlignment="1">
      <alignment horizontal="center" vertical="center"/>
    </xf>
    <xf numFmtId="0" fontId="9" fillId="0" borderId="0" xfId="10" applyNumberFormat="1" applyFont="1" applyAlignment="1">
      <alignment horizontal="center" vertical="center"/>
    </xf>
    <xf numFmtId="49" fontId="9" fillId="0" borderId="0" xfId="10" applyNumberFormat="1" applyFont="1" applyAlignment="1">
      <alignment horizontal="center" vertical="center"/>
    </xf>
    <xf numFmtId="1" fontId="9" fillId="0" borderId="0" xfId="10" applyNumberFormat="1" applyFont="1" applyAlignment="1">
      <alignment horizontal="center" vertical="center"/>
    </xf>
    <xf numFmtId="166" fontId="9" fillId="0" borderId="0" xfId="10" applyNumberFormat="1" applyFont="1" applyAlignment="1">
      <alignment horizontal="center" vertical="center"/>
    </xf>
    <xf numFmtId="167" fontId="9" fillId="0" borderId="0" xfId="10" applyNumberFormat="1" applyFont="1" applyAlignment="1">
      <alignment horizontal="center" vertical="center"/>
    </xf>
    <xf numFmtId="0" fontId="9" fillId="0" borderId="0" xfId="10" applyNumberFormat="1" applyFont="1" applyAlignment="1">
      <alignment vertical="center"/>
    </xf>
    <xf numFmtId="166" fontId="9" fillId="0" borderId="0" xfId="10" applyNumberFormat="1" applyFont="1" applyAlignment="1">
      <alignment vertical="center"/>
    </xf>
    <xf numFmtId="0" fontId="12" fillId="3" borderId="51" xfId="0" applyFont="1" applyFill="1" applyBorder="1" applyAlignment="1">
      <alignment vertical="center" wrapText="1"/>
    </xf>
    <xf numFmtId="2" fontId="9" fillId="0" borderId="38" xfId="0" applyNumberFormat="1" applyFont="1" applyFill="1" applyBorder="1" applyAlignment="1">
      <alignment horizontal="center" vertical="center"/>
    </xf>
    <xf numFmtId="166" fontId="9" fillId="0" borderId="39" xfId="10" applyNumberFormat="1" applyFont="1" applyFill="1" applyBorder="1" applyAlignment="1">
      <alignment vertical="center"/>
    </xf>
    <xf numFmtId="0" fontId="17" fillId="0" borderId="24" xfId="10" applyFont="1" applyBorder="1" applyAlignment="1">
      <alignment vertical="center"/>
    </xf>
    <xf numFmtId="0" fontId="8" fillId="0" borderId="37" xfId="10" applyNumberFormat="1" applyFont="1" applyFill="1" applyBorder="1" applyAlignment="1">
      <alignment vertical="center"/>
    </xf>
    <xf numFmtId="0" fontId="8" fillId="0" borderId="48" xfId="10" applyNumberFormat="1" applyFont="1" applyFill="1" applyBorder="1" applyAlignment="1">
      <alignment vertical="center"/>
    </xf>
    <xf numFmtId="0" fontId="8" fillId="2" borderId="15" xfId="10" applyFont="1" applyFill="1" applyBorder="1" applyAlignment="1">
      <alignment horizontal="left" vertical="center"/>
    </xf>
    <xf numFmtId="0" fontId="12" fillId="3" borderId="15" xfId="10" applyFont="1" applyFill="1" applyBorder="1" applyAlignment="1">
      <alignment vertical="center"/>
    </xf>
    <xf numFmtId="166" fontId="9" fillId="0" borderId="39" xfId="10" applyNumberFormat="1" applyFont="1" applyFill="1" applyBorder="1" applyAlignment="1">
      <alignment horizontal="center" vertical="center" shrinkToFit="1"/>
    </xf>
    <xf numFmtId="0" fontId="8" fillId="2" borderId="54" xfId="10" applyFont="1" applyFill="1" applyBorder="1" applyAlignment="1">
      <alignment horizontal="left" vertical="center"/>
    </xf>
    <xf numFmtId="0" fontId="13" fillId="7" borderId="24" xfId="10" applyFont="1" applyFill="1" applyBorder="1" applyAlignment="1">
      <alignment horizontal="center" vertical="center"/>
    </xf>
    <xf numFmtId="2" fontId="9" fillId="0" borderId="52" xfId="3" applyNumberFormat="1" applyFont="1" applyBorder="1" applyAlignment="1" applyProtection="1">
      <alignment horizontal="center" vertical="center"/>
      <protection locked="0"/>
    </xf>
    <xf numFmtId="165" fontId="9" fillId="0" borderId="52" xfId="2" applyNumberFormat="1" applyFont="1" applyBorder="1" applyAlignment="1" applyProtection="1">
      <alignment horizontal="center" vertical="center"/>
      <protection locked="0"/>
    </xf>
    <xf numFmtId="0" fontId="12" fillId="0" borderId="23" xfId="10" applyFont="1" applyFill="1" applyBorder="1" applyAlignment="1">
      <alignment horizontal="left" vertical="center"/>
    </xf>
    <xf numFmtId="0" fontId="11" fillId="0" borderId="24" xfId="10" applyFont="1" applyFill="1" applyBorder="1" applyAlignment="1">
      <alignment horizontal="center" vertical="center"/>
    </xf>
    <xf numFmtId="0" fontId="9" fillId="6" borderId="15" xfId="10" applyFont="1" applyFill="1" applyBorder="1" applyAlignment="1" applyProtection="1">
      <alignment horizontal="center" vertical="center"/>
      <protection locked="0"/>
    </xf>
    <xf numFmtId="0" fontId="15" fillId="0" borderId="24" xfId="10" applyFont="1" applyBorder="1" applyAlignment="1">
      <alignment vertical="center"/>
    </xf>
    <xf numFmtId="0" fontId="8" fillId="13" borderId="35" xfId="0" applyNumberFormat="1" applyFont="1" applyFill="1" applyBorder="1" applyAlignment="1">
      <alignment horizontal="center" vertical="center" wrapText="1" shrinkToFit="1"/>
    </xf>
    <xf numFmtId="49" fontId="8" fillId="13" borderId="31" xfId="0" applyNumberFormat="1" applyFont="1" applyFill="1" applyBorder="1" applyAlignment="1">
      <alignment horizontal="center" vertical="center" wrapText="1" shrinkToFit="1"/>
    </xf>
    <xf numFmtId="0" fontId="8" fillId="13" borderId="31" xfId="0" applyFont="1" applyFill="1" applyBorder="1" applyAlignment="1">
      <alignment horizontal="center" vertical="center" wrapText="1" shrinkToFit="1"/>
    </xf>
    <xf numFmtId="2" fontId="8" fillId="13" borderId="31" xfId="2" applyNumberFormat="1" applyFont="1" applyFill="1" applyBorder="1" applyAlignment="1">
      <alignment horizontal="center" vertical="center" wrapText="1" shrinkToFit="1"/>
    </xf>
    <xf numFmtId="1" fontId="8" fillId="13" borderId="31" xfId="0" applyNumberFormat="1" applyFont="1" applyFill="1" applyBorder="1" applyAlignment="1">
      <alignment horizontal="center" vertical="center" wrapText="1" shrinkToFit="1"/>
    </xf>
    <xf numFmtId="2" fontId="8" fillId="13" borderId="31" xfId="0" applyNumberFormat="1" applyFont="1" applyFill="1" applyBorder="1" applyAlignment="1">
      <alignment horizontal="center" vertical="center" wrapText="1" shrinkToFit="1"/>
    </xf>
    <xf numFmtId="166" fontId="8" fillId="13" borderId="36" xfId="0" applyNumberFormat="1" applyFont="1" applyFill="1" applyBorder="1" applyAlignment="1">
      <alignment horizontal="center" vertical="center" wrapText="1" shrinkToFit="1"/>
    </xf>
    <xf numFmtId="164" fontId="8" fillId="13" borderId="31" xfId="0" applyNumberFormat="1" applyFont="1" applyFill="1" applyBorder="1" applyAlignment="1">
      <alignment horizontal="center" vertical="center" wrapText="1" shrinkToFit="1"/>
    </xf>
    <xf numFmtId="0" fontId="9" fillId="0" borderId="55" xfId="0" applyFont="1" applyFill="1" applyBorder="1" applyAlignment="1">
      <alignment horizontal="left" vertical="center"/>
    </xf>
    <xf numFmtId="2" fontId="9" fillId="0" borderId="55" xfId="0" applyNumberFormat="1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4" fontId="9" fillId="0" borderId="55" xfId="2" applyNumberFormat="1" applyFont="1" applyFill="1" applyBorder="1" applyAlignment="1" applyProtection="1">
      <alignment horizontal="center" vertical="center"/>
      <protection locked="0"/>
    </xf>
    <xf numFmtId="0" fontId="9" fillId="0" borderId="56" xfId="10" applyFont="1" applyBorder="1" applyAlignment="1">
      <alignment horizontal="center" vertical="center"/>
    </xf>
    <xf numFmtId="0" fontId="9" fillId="0" borderId="34" xfId="10" applyFont="1" applyBorder="1" applyAlignment="1">
      <alignment vertical="center"/>
    </xf>
    <xf numFmtId="9" fontId="8" fillId="0" borderId="55" xfId="10" applyNumberFormat="1" applyFont="1" applyFill="1" applyBorder="1" applyAlignment="1">
      <alignment vertical="center"/>
    </xf>
    <xf numFmtId="164" fontId="9" fillId="0" borderId="55" xfId="11" applyNumberFormat="1" applyFont="1" applyFill="1" applyBorder="1" applyAlignment="1" applyProtection="1">
      <alignment horizontal="center" vertical="center"/>
      <protection locked="0"/>
    </xf>
    <xf numFmtId="0" fontId="9" fillId="2" borderId="55" xfId="8" applyFont="1" applyBorder="1" applyAlignment="1" applyProtection="1">
      <alignment horizontal="left" vertical="center" shrinkToFit="1"/>
      <protection locked="0"/>
    </xf>
    <xf numFmtId="2" fontId="9" fillId="0" borderId="55" xfId="3" applyNumberFormat="1" applyFont="1" applyBorder="1" applyAlignment="1" applyProtection="1">
      <alignment horizontal="center" vertical="center"/>
      <protection locked="0"/>
    </xf>
    <xf numFmtId="165" fontId="9" fillId="0" borderId="55" xfId="2" applyNumberFormat="1" applyFont="1" applyBorder="1" applyAlignment="1" applyProtection="1">
      <alignment horizontal="center" vertical="center"/>
      <protection locked="0"/>
    </xf>
    <xf numFmtId="166" fontId="9" fillId="0" borderId="56" xfId="10" applyNumberFormat="1" applyFont="1" applyFill="1" applyBorder="1" applyAlignment="1">
      <alignment vertical="center"/>
    </xf>
    <xf numFmtId="0" fontId="9" fillId="0" borderId="17" xfId="10" applyFont="1" applyFill="1" applyBorder="1" applyAlignment="1">
      <alignment vertical="center"/>
    </xf>
    <xf numFmtId="0" fontId="8" fillId="2" borderId="0" xfId="10" applyNumberFormat="1" applyFont="1" applyFill="1" applyBorder="1" applyAlignment="1">
      <alignment horizontal="left" vertical="center"/>
    </xf>
    <xf numFmtId="0" fontId="8" fillId="2" borderId="47" xfId="10" applyNumberFormat="1" applyFont="1" applyFill="1" applyBorder="1" applyAlignment="1">
      <alignment horizontal="left" vertical="center"/>
    </xf>
    <xf numFmtId="0" fontId="9" fillId="0" borderId="34" xfId="10" applyFont="1" applyFill="1" applyBorder="1" applyAlignment="1">
      <alignment vertical="center"/>
    </xf>
    <xf numFmtId="2" fontId="8" fillId="0" borderId="8" xfId="2" applyNumberFormat="1" applyFont="1" applyFill="1" applyBorder="1" applyAlignment="1" applyProtection="1">
      <alignment horizontal="center" vertical="center"/>
      <protection locked="0"/>
    </xf>
    <xf numFmtId="0" fontId="11" fillId="0" borderId="1" xfId="10" applyFont="1" applyBorder="1" applyAlignment="1">
      <alignment horizontal="center" vertical="center"/>
    </xf>
    <xf numFmtId="2" fontId="8" fillId="0" borderId="1" xfId="2" applyNumberFormat="1" applyFont="1" applyFill="1" applyBorder="1" applyAlignment="1" applyProtection="1">
      <alignment horizontal="center" vertical="center"/>
      <protection locked="0"/>
    </xf>
    <xf numFmtId="166" fontId="8" fillId="0" borderId="24" xfId="10" applyNumberFormat="1" applyFont="1" applyBorder="1" applyAlignment="1">
      <alignment vertical="center"/>
    </xf>
    <xf numFmtId="0" fontId="8" fillId="0" borderId="1" xfId="10" applyFont="1" applyFill="1" applyBorder="1" applyAlignment="1">
      <alignment horizontal="center" vertical="center"/>
    </xf>
    <xf numFmtId="2" fontId="8" fillId="0" borderId="1" xfId="1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8" fillId="7" borderId="23" xfId="1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23" xfId="10" applyNumberFormat="1" applyFont="1" applyBorder="1" applyAlignment="1">
      <alignment horizontal="center" vertical="center"/>
    </xf>
    <xf numFmtId="0" fontId="11" fillId="0" borderId="1" xfId="1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6" applyNumberFormat="1" applyFont="1" applyFill="1" applyBorder="1" applyAlignment="1" applyProtection="1">
      <alignment horizontal="center" vertical="center" shrinkToFit="1"/>
      <protection locked="0"/>
    </xf>
    <xf numFmtId="165" fontId="8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22" fillId="3" borderId="0" xfId="10" applyFont="1" applyFill="1" applyBorder="1" applyAlignment="1">
      <alignment horizontal="center" vertical="center"/>
    </xf>
    <xf numFmtId="2" fontId="9" fillId="7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0" applyFont="1"/>
    <xf numFmtId="2" fontId="8" fillId="0" borderId="1" xfId="0" applyNumberFormat="1" applyFont="1" applyFill="1" applyBorder="1" applyAlignment="1">
      <alignment horizontal="center" vertical="center"/>
    </xf>
    <xf numFmtId="2" fontId="9" fillId="7" borderId="1" xfId="3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>
      <alignment horizontal="center" vertical="center" shrinkToFit="1"/>
    </xf>
    <xf numFmtId="0" fontId="9" fillId="0" borderId="53" xfId="10" applyFont="1" applyBorder="1" applyAlignment="1">
      <alignment horizontal="center" vertical="center"/>
    </xf>
    <xf numFmtId="4" fontId="9" fillId="0" borderId="52" xfId="2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wrapText="1" shrinkToFit="1"/>
    </xf>
    <xf numFmtId="0" fontId="23" fillId="2" borderId="10" xfId="0" applyFont="1" applyFill="1" applyBorder="1" applyAlignment="1">
      <alignment horizontal="center" vertical="top" shrinkToFit="1"/>
    </xf>
    <xf numFmtId="0" fontId="23" fillId="2" borderId="12" xfId="0" applyFont="1" applyFill="1" applyBorder="1" applyAlignment="1">
      <alignment horizontal="center" vertical="top" shrinkToFit="1"/>
    </xf>
    <xf numFmtId="164" fontId="9" fillId="0" borderId="52" xfId="11" applyNumberFormat="1" applyFont="1" applyFill="1" applyBorder="1" applyAlignment="1" applyProtection="1">
      <alignment horizontal="center" vertical="center"/>
      <protection locked="0"/>
    </xf>
    <xf numFmtId="0" fontId="9" fillId="2" borderId="52" xfId="8" applyFont="1" applyBorder="1" applyAlignment="1" applyProtection="1">
      <alignment horizontal="left" vertical="center" shrinkToFit="1"/>
      <protection locked="0"/>
    </xf>
    <xf numFmtId="166" fontId="9" fillId="0" borderId="53" xfId="10" applyNumberFormat="1" applyFont="1" applyFill="1" applyBorder="1" applyAlignment="1">
      <alignment vertical="center"/>
    </xf>
    <xf numFmtId="2" fontId="9" fillId="0" borderId="1" xfId="6" applyNumberFormat="1" applyFont="1" applyFill="1" applyBorder="1" applyAlignment="1" applyProtection="1">
      <alignment horizontal="center" vertical="center"/>
      <protection locked="0"/>
    </xf>
    <xf numFmtId="49" fontId="9" fillId="0" borderId="1" xfId="10" quotePrefix="1" applyNumberFormat="1" applyFont="1" applyBorder="1" applyAlignment="1">
      <alignment horizontal="center" vertical="center"/>
    </xf>
    <xf numFmtId="1" fontId="9" fillId="0" borderId="1" xfId="10" applyNumberFormat="1" applyFont="1" applyBorder="1" applyAlignment="1">
      <alignment horizontal="center" vertical="center"/>
    </xf>
    <xf numFmtId="0" fontId="15" fillId="0" borderId="23" xfId="10" applyFont="1" applyBorder="1" applyAlignment="1">
      <alignment vertical="center"/>
    </xf>
    <xf numFmtId="0" fontId="8" fillId="13" borderId="61" xfId="0" applyNumberFormat="1" applyFont="1" applyFill="1" applyBorder="1" applyAlignment="1">
      <alignment horizontal="center" vertical="center" wrapText="1" shrinkToFit="1"/>
    </xf>
    <xf numFmtId="49" fontId="8" fillId="13" borderId="62" xfId="0" applyNumberFormat="1" applyFont="1" applyFill="1" applyBorder="1" applyAlignment="1">
      <alignment horizontal="center" vertical="center" wrapText="1" shrinkToFit="1"/>
    </xf>
    <xf numFmtId="0" fontId="8" fillId="13" borderId="62" xfId="0" applyFont="1" applyFill="1" applyBorder="1" applyAlignment="1">
      <alignment horizontal="center" vertical="center" wrapText="1" shrinkToFit="1"/>
    </xf>
    <xf numFmtId="2" fontId="8" fillId="13" borderId="62" xfId="2" applyNumberFormat="1" applyFont="1" applyFill="1" applyBorder="1" applyAlignment="1">
      <alignment horizontal="center" vertical="center" wrapText="1" shrinkToFit="1"/>
    </xf>
    <xf numFmtId="1" fontId="8" fillId="13" borderId="62" xfId="0" applyNumberFormat="1" applyFont="1" applyFill="1" applyBorder="1" applyAlignment="1">
      <alignment horizontal="center" vertical="center" wrapText="1" shrinkToFit="1"/>
    </xf>
    <xf numFmtId="2" fontId="8" fillId="13" borderId="62" xfId="0" applyNumberFormat="1" applyFont="1" applyFill="1" applyBorder="1" applyAlignment="1">
      <alignment horizontal="center" vertical="center" wrapText="1" shrinkToFit="1"/>
    </xf>
    <xf numFmtId="166" fontId="8" fillId="13" borderId="63" xfId="0" applyNumberFormat="1" applyFont="1" applyFill="1" applyBorder="1" applyAlignment="1">
      <alignment horizontal="center" vertical="center" wrapText="1" shrinkToFit="1"/>
    </xf>
    <xf numFmtId="0" fontId="8" fillId="2" borderId="54" xfId="10" applyNumberFormat="1" applyFont="1" applyFill="1" applyBorder="1" applyAlignment="1">
      <alignment horizontal="left" vertical="center"/>
    </xf>
    <xf numFmtId="49" fontId="9" fillId="0" borderId="1" xfId="10" applyNumberFormat="1" applyFont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left" vertical="center" shrinkToFit="1"/>
    </xf>
    <xf numFmtId="0" fontId="12" fillId="3" borderId="11" xfId="0" applyFont="1" applyFill="1" applyBorder="1" applyAlignment="1">
      <alignment vertical="center" wrapText="1"/>
    </xf>
    <xf numFmtId="0" fontId="9" fillId="7" borderId="35" xfId="10" applyNumberFormat="1" applyFont="1" applyFill="1" applyBorder="1" applyAlignment="1">
      <alignment vertical="center"/>
    </xf>
    <xf numFmtId="164" fontId="9" fillId="7" borderId="31" xfId="0" applyNumberFormat="1" applyFont="1" applyFill="1" applyBorder="1" applyAlignment="1">
      <alignment horizontal="center" vertical="center" shrinkToFit="1"/>
    </xf>
    <xf numFmtId="0" fontId="9" fillId="7" borderId="31" xfId="0" applyFont="1" applyFill="1" applyBorder="1" applyAlignment="1">
      <alignment horizontal="left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2" fontId="9" fillId="7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59" xfId="10" applyNumberFormat="1" applyFont="1" applyFill="1" applyBorder="1" applyAlignment="1">
      <alignment vertical="center"/>
    </xf>
    <xf numFmtId="0" fontId="8" fillId="0" borderId="55" xfId="10" quotePrefix="1" applyFont="1" applyBorder="1" applyAlignment="1">
      <alignment horizontal="center" vertical="center"/>
    </xf>
    <xf numFmtId="4" fontId="8" fillId="7" borderId="1" xfId="2" applyNumberFormat="1" applyFont="1" applyFill="1" applyBorder="1" applyAlignment="1" applyProtection="1">
      <alignment horizontal="center" vertical="center"/>
      <protection locked="0"/>
    </xf>
    <xf numFmtId="9" fontId="8" fillId="0" borderId="10" xfId="0" applyNumberFormat="1" applyFont="1" applyFill="1" applyBorder="1" applyAlignment="1">
      <alignment horizontal="left" vertical="top" wrapText="1"/>
    </xf>
    <xf numFmtId="9" fontId="8" fillId="0" borderId="0" xfId="0" applyNumberFormat="1" applyFont="1" applyFill="1" applyBorder="1" applyAlignment="1">
      <alignment horizontal="left" vertical="top" wrapText="1"/>
    </xf>
    <xf numFmtId="9" fontId="8" fillId="0" borderId="12" xfId="0" applyNumberFormat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3" fillId="3" borderId="0" xfId="10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left" vertical="center" shrinkToFit="1"/>
    </xf>
    <xf numFmtId="0" fontId="11" fillId="0" borderId="1" xfId="10" quotePrefix="1" applyFont="1" applyBorder="1" applyAlignment="1">
      <alignment horizontal="center" vertical="center"/>
    </xf>
    <xf numFmtId="0" fontId="9" fillId="0" borderId="1" xfId="10" applyFont="1" applyBorder="1" applyAlignment="1">
      <alignment vertical="center"/>
    </xf>
    <xf numFmtId="165" fontId="8" fillId="0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24" xfId="10" applyFont="1" applyBorder="1" applyAlignment="1">
      <alignment horizontal="center" vertical="center"/>
    </xf>
    <xf numFmtId="1" fontId="29" fillId="0" borderId="23" xfId="10" applyNumberFormat="1" applyFont="1" applyFill="1" applyBorder="1" applyAlignment="1">
      <alignment horizontal="center" vertical="center"/>
    </xf>
    <xf numFmtId="0" fontId="8" fillId="0" borderId="1" xfId="4" applyFont="1" applyFill="1" applyBorder="1" applyAlignment="1">
      <alignment horizontal="left" vertical="center" shrinkToFit="1"/>
      <protection locked="0"/>
    </xf>
    <xf numFmtId="0" fontId="29" fillId="0" borderId="24" xfId="10" applyFont="1" applyFill="1" applyBorder="1" applyAlignment="1">
      <alignment vertical="center"/>
    </xf>
    <xf numFmtId="49" fontId="9" fillId="0" borderId="1" xfId="0" quotePrefix="1" applyNumberFormat="1" applyFont="1" applyFill="1" applyBorder="1" applyAlignment="1">
      <alignment horizontal="center" vertical="center" shrinkToFit="1"/>
    </xf>
    <xf numFmtId="0" fontId="21" fillId="3" borderId="10" xfId="10" applyFont="1" applyFill="1" applyBorder="1" applyAlignment="1">
      <alignment horizontal="center" vertical="center"/>
    </xf>
    <xf numFmtId="0" fontId="21" fillId="3" borderId="0" xfId="10" applyFont="1" applyFill="1" applyBorder="1" applyAlignment="1">
      <alignment horizontal="center" vertical="center"/>
    </xf>
    <xf numFmtId="0" fontId="30" fillId="9" borderId="0" xfId="10" applyFont="1" applyFill="1" applyBorder="1" applyAlignment="1">
      <alignment vertical="center"/>
    </xf>
    <xf numFmtId="0" fontId="31" fillId="0" borderId="0" xfId="10" applyFont="1" applyBorder="1" applyAlignment="1">
      <alignment vertical="center"/>
    </xf>
    <xf numFmtId="0" fontId="21" fillId="3" borderId="49" xfId="10" applyFont="1" applyFill="1" applyBorder="1" applyAlignment="1">
      <alignment horizontal="center" vertical="center"/>
    </xf>
    <xf numFmtId="0" fontId="32" fillId="3" borderId="49" xfId="10" applyFont="1" applyFill="1" applyBorder="1" applyAlignment="1">
      <alignment horizontal="center" vertical="center"/>
    </xf>
    <xf numFmtId="0" fontId="21" fillId="3" borderId="50" xfId="10" applyFont="1" applyFill="1" applyBorder="1" applyAlignment="1">
      <alignment horizontal="center" vertical="center"/>
    </xf>
    <xf numFmtId="0" fontId="33" fillId="0" borderId="0" xfId="10" applyFont="1" applyAlignment="1">
      <alignment vertical="center"/>
    </xf>
    <xf numFmtId="0" fontId="8" fillId="0" borderId="24" xfId="1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 shrinkToFit="1"/>
    </xf>
    <xf numFmtId="2" fontId="9" fillId="0" borderId="1" xfId="2" applyNumberFormat="1" applyFont="1" applyBorder="1" applyAlignment="1">
      <alignment horizontal="center" vertical="center" wrapText="1" shrinkToFit="1"/>
    </xf>
    <xf numFmtId="1" fontId="9" fillId="0" borderId="1" xfId="0" applyNumberFormat="1" applyFont="1" applyBorder="1" applyAlignment="1">
      <alignment horizontal="center" vertical="center" wrapText="1" shrinkToFit="1"/>
    </xf>
    <xf numFmtId="0" fontId="9" fillId="0" borderId="1" xfId="1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10" applyFont="1" applyBorder="1" applyAlignment="1">
      <alignment vertical="center"/>
    </xf>
    <xf numFmtId="0" fontId="22" fillId="3" borderId="10" xfId="10" applyFont="1" applyFill="1" applyBorder="1" applyAlignment="1">
      <alignment horizontal="center" vertical="center"/>
    </xf>
    <xf numFmtId="0" fontId="34" fillId="0" borderId="0" xfId="10" applyFont="1"/>
    <xf numFmtId="166" fontId="9" fillId="0" borderId="36" xfId="10" applyNumberFormat="1" applyFont="1" applyBorder="1" applyAlignment="1">
      <alignment vertical="center"/>
    </xf>
    <xf numFmtId="166" fontId="9" fillId="0" borderId="1" xfId="10" applyNumberFormat="1" applyFont="1" applyBorder="1" applyAlignment="1">
      <alignment horizontal="center" vertical="center"/>
    </xf>
    <xf numFmtId="167" fontId="9" fillId="0" borderId="1" xfId="10" applyNumberFormat="1" applyFont="1" applyBorder="1" applyAlignment="1">
      <alignment horizontal="center" vertical="center"/>
    </xf>
    <xf numFmtId="166" fontId="9" fillId="0" borderId="38" xfId="10" applyNumberFormat="1" applyFont="1" applyBorder="1" applyAlignment="1">
      <alignment horizontal="center" vertical="center"/>
    </xf>
    <xf numFmtId="166" fontId="8" fillId="2" borderId="15" xfId="10" applyNumberFormat="1" applyFont="1" applyFill="1" applyBorder="1" applyAlignment="1">
      <alignment horizontal="center" vertical="center"/>
    </xf>
    <xf numFmtId="0" fontId="8" fillId="4" borderId="3" xfId="10" applyFont="1" applyFill="1" applyBorder="1" applyAlignment="1">
      <alignment horizontal="center" vertical="center"/>
    </xf>
    <xf numFmtId="0" fontId="8" fillId="2" borderId="15" xfId="10" applyFont="1" applyFill="1" applyBorder="1" applyAlignment="1">
      <alignment horizontal="center" vertical="center"/>
    </xf>
    <xf numFmtId="0" fontId="8" fillId="0" borderId="32" xfId="10" applyNumberFormat="1" applyFont="1" applyFill="1" applyBorder="1" applyAlignment="1">
      <alignment horizontal="center" vertical="center"/>
    </xf>
    <xf numFmtId="0" fontId="15" fillId="0" borderId="1" xfId="10" applyFont="1" applyBorder="1" applyAlignment="1">
      <alignment vertical="center"/>
    </xf>
    <xf numFmtId="0" fontId="35" fillId="9" borderId="0" xfId="10" applyFont="1" applyFill="1" applyBorder="1" applyAlignment="1">
      <alignment horizontal="center" vertical="center"/>
    </xf>
    <xf numFmtId="0" fontId="8" fillId="13" borderId="59" xfId="0" applyNumberFormat="1" applyFont="1" applyFill="1" applyBorder="1" applyAlignment="1">
      <alignment horizontal="center" vertical="center" wrapText="1" shrinkToFit="1"/>
    </xf>
    <xf numFmtId="164" fontId="8" fillId="13" borderId="55" xfId="0" applyNumberFormat="1" applyFont="1" applyFill="1" applyBorder="1" applyAlignment="1">
      <alignment horizontal="center" vertical="center" wrapText="1" shrinkToFit="1"/>
    </xf>
    <xf numFmtId="0" fontId="8" fillId="13" borderId="55" xfId="0" applyFont="1" applyFill="1" applyBorder="1" applyAlignment="1">
      <alignment horizontal="center" vertical="center" wrapText="1" shrinkToFit="1"/>
    </xf>
    <xf numFmtId="2" fontId="8" fillId="13" borderId="55" xfId="2" applyNumberFormat="1" applyFont="1" applyFill="1" applyBorder="1" applyAlignment="1">
      <alignment horizontal="center" vertical="center" wrapText="1" shrinkToFit="1"/>
    </xf>
    <xf numFmtId="1" fontId="8" fillId="13" borderId="55" xfId="0" applyNumberFormat="1" applyFont="1" applyFill="1" applyBorder="1" applyAlignment="1">
      <alignment horizontal="center" vertical="center" wrapText="1" shrinkToFit="1"/>
    </xf>
    <xf numFmtId="2" fontId="8" fillId="13" borderId="55" xfId="0" applyNumberFormat="1" applyFont="1" applyFill="1" applyBorder="1" applyAlignment="1">
      <alignment horizontal="center" vertical="center" wrapText="1" shrinkToFit="1"/>
    </xf>
    <xf numFmtId="166" fontId="8" fillId="13" borderId="56" xfId="0" applyNumberFormat="1" applyFont="1" applyFill="1" applyBorder="1" applyAlignment="1">
      <alignment horizontal="center" vertical="center" wrapText="1" shrinkToFit="1"/>
    </xf>
    <xf numFmtId="166" fontId="9" fillId="0" borderId="28" xfId="10" applyNumberFormat="1" applyFont="1" applyFill="1" applyBorder="1" applyAlignment="1">
      <alignment vertical="center"/>
    </xf>
    <xf numFmtId="49" fontId="12" fillId="0" borderId="28" xfId="12" applyNumberFormat="1" applyFont="1" applyFill="1" applyBorder="1" applyAlignment="1">
      <alignment horizontal="center" vertical="center"/>
    </xf>
    <xf numFmtId="0" fontId="12" fillId="0" borderId="28" xfId="12" applyFont="1" applyFill="1" applyBorder="1" applyAlignment="1">
      <alignment horizontal="left" vertical="center"/>
    </xf>
    <xf numFmtId="49" fontId="12" fillId="0" borderId="8" xfId="0" applyNumberFormat="1" applyFont="1" applyFill="1" applyBorder="1" applyAlignment="1" applyProtection="1">
      <alignment horizontal="center" vertical="center"/>
      <protection locked="0"/>
    </xf>
    <xf numFmtId="2" fontId="12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Font="1" applyFill="1" applyBorder="1" applyAlignment="1">
      <alignment horizontal="center" vertical="center"/>
    </xf>
    <xf numFmtId="0" fontId="8" fillId="0" borderId="32" xfId="10" applyFont="1" applyBorder="1" applyAlignment="1">
      <alignment vertical="center"/>
    </xf>
    <xf numFmtId="0" fontId="8" fillId="0" borderId="38" xfId="10" quotePrefix="1" applyFont="1" applyBorder="1" applyAlignment="1">
      <alignment horizontal="center" vertical="center"/>
    </xf>
    <xf numFmtId="2" fontId="9" fillId="0" borderId="38" xfId="0" applyNumberFormat="1" applyFont="1" applyFill="1" applyBorder="1" applyAlignment="1">
      <alignment horizontal="center" vertical="center" wrapText="1"/>
    </xf>
    <xf numFmtId="0" fontId="15" fillId="0" borderId="29" xfId="10" applyFont="1" applyBorder="1" applyAlignment="1">
      <alignment vertical="center"/>
    </xf>
    <xf numFmtId="0" fontId="15" fillId="0" borderId="32" xfId="10" applyFont="1" applyBorder="1" applyAlignment="1">
      <alignment vertical="center"/>
    </xf>
    <xf numFmtId="0" fontId="15" fillId="0" borderId="41" xfId="10" applyFont="1" applyBorder="1" applyAlignment="1">
      <alignment vertical="center"/>
    </xf>
    <xf numFmtId="0" fontId="15" fillId="0" borderId="40" xfId="10" applyFont="1" applyBorder="1" applyAlignment="1">
      <alignment vertical="center"/>
    </xf>
    <xf numFmtId="9" fontId="8" fillId="0" borderId="37" xfId="10" applyNumberFormat="1" applyFont="1" applyFill="1" applyBorder="1" applyAlignment="1">
      <alignment vertical="center"/>
    </xf>
    <xf numFmtId="0" fontId="9" fillId="2" borderId="38" xfId="8" applyFont="1" applyBorder="1" applyAlignment="1" applyProtection="1">
      <alignment horizontal="left" vertical="center" shrinkToFit="1"/>
      <protection locked="0"/>
    </xf>
    <xf numFmtId="2" fontId="9" fillId="0" borderId="38" xfId="3" applyNumberFormat="1" applyFont="1" applyBorder="1" applyAlignment="1" applyProtection="1">
      <alignment horizontal="center" vertical="center"/>
      <protection locked="0"/>
    </xf>
    <xf numFmtId="165" fontId="9" fillId="0" borderId="38" xfId="2" applyNumberFormat="1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>
      <alignment horizontal="center" vertical="center" shrinkToFit="1"/>
    </xf>
    <xf numFmtId="0" fontId="9" fillId="0" borderId="28" xfId="0" applyNumberFormat="1" applyFont="1" applyFill="1" applyBorder="1" applyAlignment="1">
      <alignment horizontal="center" vertical="center"/>
    </xf>
    <xf numFmtId="0" fontId="17" fillId="0" borderId="29" xfId="10" applyFont="1" applyFill="1" applyBorder="1" applyAlignment="1">
      <alignment vertical="center"/>
    </xf>
    <xf numFmtId="0" fontId="17" fillId="0" borderId="32" xfId="10" applyFont="1" applyFill="1" applyBorder="1" applyAlignment="1">
      <alignment horizontal="center" vertical="center"/>
    </xf>
    <xf numFmtId="0" fontId="9" fillId="0" borderId="23" xfId="10" applyNumberFormat="1" applyFont="1" applyBorder="1" applyAlignment="1">
      <alignment vertical="center"/>
    </xf>
    <xf numFmtId="49" fontId="9" fillId="0" borderId="28" xfId="10" applyNumberFormat="1" applyFont="1" applyFill="1" applyBorder="1" applyAlignment="1">
      <alignment horizontal="center" vertical="center" shrinkToFit="1"/>
    </xf>
    <xf numFmtId="0" fontId="9" fillId="7" borderId="28" xfId="10" applyFont="1" applyFill="1" applyBorder="1" applyAlignment="1">
      <alignment horizontal="left" vertical="center"/>
    </xf>
    <xf numFmtId="1" fontId="9" fillId="7" borderId="28" xfId="10" applyNumberFormat="1" applyFont="1" applyFill="1" applyBorder="1" applyAlignment="1">
      <alignment horizontal="center" vertical="center"/>
    </xf>
    <xf numFmtId="0" fontId="8" fillId="2" borderId="57" xfId="10" applyFont="1" applyFill="1" applyBorder="1" applyAlignment="1">
      <alignment horizontal="left" vertical="center"/>
    </xf>
    <xf numFmtId="0" fontId="11" fillId="2" borderId="20" xfId="8" applyFont="1" applyFill="1" applyBorder="1" applyAlignment="1">
      <alignment horizontal="center" vertical="center" shrinkToFit="1"/>
      <protection locked="0"/>
    </xf>
    <xf numFmtId="9" fontId="8" fillId="0" borderId="58" xfId="10" applyNumberFormat="1" applyFont="1" applyFill="1" applyBorder="1" applyAlignment="1">
      <alignment vertical="center"/>
    </xf>
    <xf numFmtId="166" fontId="8" fillId="0" borderId="32" xfId="10" applyNumberFormat="1" applyFont="1" applyFill="1" applyBorder="1" applyAlignment="1">
      <alignment horizontal="center" vertical="center"/>
    </xf>
    <xf numFmtId="49" fontId="8" fillId="13" borderId="55" xfId="0" applyNumberFormat="1" applyFont="1" applyFill="1" applyBorder="1" applyAlignment="1">
      <alignment horizontal="center" vertical="center" wrapText="1" shrinkToFit="1"/>
    </xf>
    <xf numFmtId="1" fontId="24" fillId="13" borderId="55" xfId="0" applyNumberFormat="1" applyFont="1" applyFill="1" applyBorder="1" applyAlignment="1">
      <alignment horizontal="center" vertical="center" wrapText="1" shrinkToFit="1"/>
    </xf>
    <xf numFmtId="0" fontId="15" fillId="0" borderId="39" xfId="10" applyFont="1" applyBorder="1" applyAlignment="1">
      <alignment vertical="center"/>
    </xf>
    <xf numFmtId="9" fontId="8" fillId="0" borderId="28" xfId="10" applyNumberFormat="1" applyFont="1" applyFill="1" applyBorder="1" applyAlignment="1">
      <alignment vertical="center"/>
    </xf>
    <xf numFmtId="0" fontId="9" fillId="2" borderId="28" xfId="8" applyFont="1" applyBorder="1" applyAlignment="1" applyProtection="1">
      <alignment horizontal="left" vertical="center" shrinkToFit="1"/>
      <protection locked="0"/>
    </xf>
    <xf numFmtId="2" fontId="9" fillId="0" borderId="28" xfId="3" applyNumberFormat="1" applyFont="1" applyBorder="1" applyAlignment="1" applyProtection="1">
      <alignment horizontal="center" vertical="center"/>
      <protection locked="0"/>
    </xf>
    <xf numFmtId="165" fontId="9" fillId="0" borderId="28" xfId="2" applyNumberFormat="1" applyFont="1" applyBorder="1" applyAlignment="1" applyProtection="1">
      <alignment horizontal="center" vertical="center"/>
      <protection locked="0"/>
    </xf>
    <xf numFmtId="0" fontId="9" fillId="0" borderId="15" xfId="10" applyNumberFormat="1" applyFont="1" applyFill="1" applyBorder="1" applyAlignment="1">
      <alignment vertical="center"/>
    </xf>
    <xf numFmtId="0" fontId="8" fillId="12" borderId="35" xfId="0" applyNumberFormat="1" applyFont="1" applyFill="1" applyBorder="1" applyAlignment="1">
      <alignment horizontal="center" vertical="center" wrapText="1" shrinkToFit="1"/>
    </xf>
    <xf numFmtId="164" fontId="8" fillId="12" borderId="31" xfId="0" applyNumberFormat="1" applyFont="1" applyFill="1" applyBorder="1" applyAlignment="1">
      <alignment horizontal="center" vertical="center" wrapText="1" shrinkToFit="1"/>
    </xf>
    <xf numFmtId="0" fontId="8" fillId="12" borderId="31" xfId="0" applyFont="1" applyFill="1" applyBorder="1" applyAlignment="1">
      <alignment horizontal="center" vertical="center" wrapText="1" shrinkToFit="1"/>
    </xf>
    <xf numFmtId="2" fontId="8" fillId="12" borderId="31" xfId="2" applyNumberFormat="1" applyFont="1" applyFill="1" applyBorder="1" applyAlignment="1">
      <alignment horizontal="center" vertical="center" wrapText="1" shrinkToFit="1"/>
    </xf>
    <xf numFmtId="1" fontId="8" fillId="12" borderId="31" xfId="0" applyNumberFormat="1" applyFont="1" applyFill="1" applyBorder="1" applyAlignment="1">
      <alignment horizontal="center" vertical="center" wrapText="1" shrinkToFit="1"/>
    </xf>
    <xf numFmtId="2" fontId="8" fillId="12" borderId="31" xfId="0" applyNumberFormat="1" applyFont="1" applyFill="1" applyBorder="1" applyAlignment="1">
      <alignment horizontal="center" vertical="center" wrapText="1" shrinkToFit="1"/>
    </xf>
    <xf numFmtId="166" fontId="8" fillId="12" borderId="36" xfId="0" applyNumberFormat="1" applyFont="1" applyFill="1" applyBorder="1" applyAlignment="1">
      <alignment horizontal="center" vertical="center" wrapText="1" shrinkToFit="1"/>
    </xf>
    <xf numFmtId="2" fontId="18" fillId="0" borderId="28" xfId="0" applyNumberFormat="1" applyFont="1" applyBorder="1" applyAlignment="1">
      <alignment horizontal="center" vertical="center"/>
    </xf>
    <xf numFmtId="49" fontId="9" fillId="7" borderId="8" xfId="0" quotePrefix="1" applyNumberFormat="1" applyFont="1" applyFill="1" applyBorder="1" applyAlignment="1" applyProtection="1">
      <alignment horizontal="center" vertical="center"/>
      <protection locked="0"/>
    </xf>
    <xf numFmtId="0" fontId="9" fillId="7" borderId="8" xfId="4" applyFont="1" applyFill="1" applyBorder="1" applyAlignment="1">
      <alignment horizontal="left" vertical="center" shrinkToFit="1"/>
      <protection locked="0"/>
    </xf>
    <xf numFmtId="2" fontId="9" fillId="7" borderId="8" xfId="0" applyNumberFormat="1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2" fontId="9" fillId="7" borderId="8" xfId="2" applyNumberFormat="1" applyFont="1" applyFill="1" applyBorder="1" applyAlignment="1" applyProtection="1">
      <alignment horizontal="center" vertical="center"/>
      <protection locked="0"/>
    </xf>
    <xf numFmtId="49" fontId="9" fillId="7" borderId="8" xfId="0" applyNumberFormat="1" applyFont="1" applyFill="1" applyBorder="1" applyAlignment="1" applyProtection="1">
      <alignment horizontal="center" vertical="center"/>
      <protection locked="0"/>
    </xf>
    <xf numFmtId="2" fontId="9" fillId="7" borderId="8" xfId="0" applyNumberFormat="1" applyFont="1" applyFill="1" applyBorder="1" applyAlignment="1">
      <alignment horizontal="center" vertical="center" shrinkToFit="1"/>
    </xf>
    <xf numFmtId="2" fontId="9" fillId="0" borderId="8" xfId="6" applyNumberFormat="1" applyFont="1" applyFill="1" applyBorder="1" applyAlignment="1" applyProtection="1">
      <alignment horizontal="center" vertical="center"/>
      <protection locked="0"/>
    </xf>
    <xf numFmtId="0" fontId="9" fillId="0" borderId="40" xfId="10" applyFont="1" applyBorder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0" fontId="8" fillId="0" borderId="1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shrinkToFit="1"/>
    </xf>
    <xf numFmtId="2" fontId="9" fillId="0" borderId="8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1" xfId="2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10" applyFont="1" applyBorder="1" applyAlignment="1">
      <alignment vertical="center"/>
    </xf>
    <xf numFmtId="164" fontId="8" fillId="13" borderId="62" xfId="0" applyNumberFormat="1" applyFont="1" applyFill="1" applyBorder="1" applyAlignment="1">
      <alignment horizontal="center" vertical="center" wrapText="1" shrinkToFit="1"/>
    </xf>
    <xf numFmtId="2" fontId="9" fillId="0" borderId="8" xfId="6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quotePrefix="1" applyFont="1" applyBorder="1" applyAlignment="1">
      <alignment horizontal="center" vertical="center" shrinkToFit="1"/>
    </xf>
    <xf numFmtId="0" fontId="12" fillId="0" borderId="1" xfId="10" applyFont="1" applyBorder="1" applyAlignment="1">
      <alignment vertical="center"/>
    </xf>
    <xf numFmtId="0" fontId="9" fillId="0" borderId="23" xfId="1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166" fontId="9" fillId="0" borderId="28" xfId="0" applyNumberFormat="1" applyFont="1" applyBorder="1" applyAlignment="1">
      <alignment horizontal="center" vertical="center"/>
    </xf>
    <xf numFmtId="167" fontId="9" fillId="0" borderId="28" xfId="0" applyNumberFormat="1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41" xfId="10" applyNumberFormat="1" applyFont="1" applyFill="1" applyBorder="1" applyAlignment="1">
      <alignment vertical="center"/>
    </xf>
    <xf numFmtId="166" fontId="9" fillId="0" borderId="40" xfId="10" applyNumberFormat="1" applyFont="1" applyFill="1" applyBorder="1" applyAlignment="1">
      <alignment horizontal="center" vertical="center"/>
    </xf>
    <xf numFmtId="0" fontId="17" fillId="0" borderId="23" xfId="10" applyFont="1" applyBorder="1" applyAlignment="1">
      <alignment vertical="center"/>
    </xf>
    <xf numFmtId="0" fontId="17" fillId="0" borderId="41" xfId="10" applyFont="1" applyBorder="1" applyAlignment="1">
      <alignment vertical="center"/>
    </xf>
    <xf numFmtId="49" fontId="11" fillId="0" borderId="8" xfId="0" applyNumberFormat="1" applyFont="1" applyFill="1" applyBorder="1" applyAlignment="1" applyProtection="1">
      <alignment horizontal="center" vertical="center"/>
      <protection locked="0"/>
    </xf>
    <xf numFmtId="2" fontId="11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>
      <alignment horizontal="center" vertical="center"/>
    </xf>
    <xf numFmtId="0" fontId="17" fillId="0" borderId="40" xfId="10" applyFont="1" applyBorder="1" applyAlignment="1">
      <alignment vertical="center"/>
    </xf>
    <xf numFmtId="0" fontId="8" fillId="0" borderId="12" xfId="10" applyFont="1" applyFill="1" applyBorder="1" applyAlignment="1" applyProtection="1">
      <alignment horizontal="center" vertical="center"/>
      <protection locked="0"/>
    </xf>
    <xf numFmtId="0" fontId="9" fillId="7" borderId="23" xfId="1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shrinkToFit="1"/>
    </xf>
    <xf numFmtId="0" fontId="9" fillId="7" borderId="1" xfId="0" applyNumberFormat="1" applyFont="1" applyFill="1" applyBorder="1" applyAlignment="1">
      <alignment horizontal="center" vertical="center"/>
    </xf>
    <xf numFmtId="0" fontId="9" fillId="7" borderId="11" xfId="10" applyFont="1" applyFill="1" applyBorder="1" applyAlignment="1">
      <alignment vertical="center"/>
    </xf>
    <xf numFmtId="0" fontId="15" fillId="7" borderId="0" xfId="10" applyFont="1" applyFill="1" applyAlignment="1">
      <alignment vertical="center"/>
    </xf>
    <xf numFmtId="0" fontId="36" fillId="0" borderId="1" xfId="10" quotePrefix="1" applyFont="1" applyBorder="1" applyAlignment="1">
      <alignment horizontal="center" vertical="center"/>
    </xf>
    <xf numFmtId="49" fontId="9" fillId="0" borderId="28" xfId="0" quotePrefix="1" applyNumberFormat="1" applyFont="1" applyBorder="1" applyAlignment="1">
      <alignment horizontal="center" vertical="center"/>
    </xf>
    <xf numFmtId="0" fontId="12" fillId="0" borderId="1" xfId="10" quotePrefix="1" applyFont="1" applyBorder="1" applyAlignment="1">
      <alignment horizontal="center" vertical="center"/>
    </xf>
    <xf numFmtId="0" fontId="8" fillId="8" borderId="6" xfId="10" applyNumberFormat="1" applyFont="1" applyFill="1" applyBorder="1" applyAlignment="1">
      <alignment horizontal="center" vertical="center"/>
    </xf>
    <xf numFmtId="0" fontId="8" fillId="8" borderId="34" xfId="10" applyNumberFormat="1" applyFont="1" applyFill="1" applyBorder="1" applyAlignment="1">
      <alignment horizontal="center" vertical="center"/>
    </xf>
    <xf numFmtId="0" fontId="8" fillId="8" borderId="7" xfId="10" applyNumberFormat="1" applyFont="1" applyFill="1" applyBorder="1" applyAlignment="1">
      <alignment horizontal="center" vertical="center"/>
    </xf>
    <xf numFmtId="0" fontId="36" fillId="0" borderId="1" xfId="10" applyFont="1" applyBorder="1" applyAlignment="1">
      <alignment horizontal="center" vertical="center"/>
    </xf>
    <xf numFmtId="0" fontId="8" fillId="6" borderId="6" xfId="10" applyFont="1" applyFill="1" applyBorder="1" applyAlignment="1">
      <alignment vertical="center"/>
    </xf>
    <xf numFmtId="0" fontId="8" fillId="6" borderId="34" xfId="10" applyFont="1" applyFill="1" applyBorder="1" applyAlignment="1">
      <alignment vertical="center"/>
    </xf>
    <xf numFmtId="0" fontId="8" fillId="6" borderId="7" xfId="10" applyFont="1" applyFill="1" applyBorder="1" applyAlignment="1">
      <alignment vertical="center"/>
    </xf>
    <xf numFmtId="0" fontId="8" fillId="6" borderId="34" xfId="10" applyFont="1" applyFill="1" applyBorder="1" applyAlignment="1">
      <alignment horizontal="right" vertical="center" indent="1"/>
    </xf>
    <xf numFmtId="0" fontId="8" fillId="6" borderId="34" xfId="10" applyFont="1" applyFill="1" applyBorder="1" applyAlignment="1"/>
    <xf numFmtId="0" fontId="8" fillId="7" borderId="23" xfId="10" applyFont="1" applyFill="1" applyBorder="1" applyAlignment="1" applyProtection="1">
      <alignment vertical="center" wrapText="1"/>
      <protection locked="0"/>
    </xf>
    <xf numFmtId="2" fontId="8" fillId="7" borderId="1" xfId="0" applyNumberFormat="1" applyFont="1" applyFill="1" applyBorder="1" applyAlignment="1">
      <alignment horizontal="center" vertical="center"/>
    </xf>
    <xf numFmtId="2" fontId="8" fillId="7" borderId="1" xfId="1" applyNumberFormat="1" applyFont="1" applyFill="1" applyBorder="1" applyAlignment="1" applyProtection="1">
      <alignment horizontal="center" vertical="center"/>
      <protection locked="0"/>
    </xf>
    <xf numFmtId="166" fontId="9" fillId="0" borderId="22" xfId="1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23" xfId="10" applyFont="1" applyBorder="1" applyAlignment="1">
      <alignment vertical="center"/>
    </xf>
    <xf numFmtId="49" fontId="9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164" fontId="12" fillId="0" borderId="1" xfId="0" quotePrefix="1" applyNumberFormat="1" applyFont="1" applyFill="1" applyBorder="1" applyAlignment="1">
      <alignment horizontal="center" vertical="center" shrinkToFit="1"/>
    </xf>
    <xf numFmtId="2" fontId="12" fillId="7" borderId="1" xfId="2" applyNumberFormat="1" applyFont="1" applyFill="1" applyBorder="1" applyAlignment="1" applyProtection="1">
      <alignment horizontal="center" vertical="center"/>
      <protection locked="0"/>
    </xf>
    <xf numFmtId="0" fontId="9" fillId="7" borderId="1" xfId="10" applyFont="1" applyFill="1" applyBorder="1" applyAlignment="1">
      <alignment horizontal="center" vertical="center" shrinkToFit="1"/>
    </xf>
    <xf numFmtId="2" fontId="9" fillId="7" borderId="28" xfId="10" applyNumberFormat="1" applyFont="1" applyFill="1" applyBorder="1" applyAlignment="1">
      <alignment horizontal="center" vertical="center"/>
    </xf>
    <xf numFmtId="167" fontId="12" fillId="7" borderId="28" xfId="0" applyNumberFormat="1" applyFont="1" applyFill="1" applyBorder="1" applyAlignment="1" applyProtection="1">
      <alignment horizontal="center" vertical="center"/>
      <protection locked="0"/>
    </xf>
    <xf numFmtId="167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8" fillId="7" borderId="7" xfId="10" applyFont="1" applyFill="1" applyBorder="1" applyAlignment="1">
      <alignment horizontal="center" vertical="center"/>
    </xf>
    <xf numFmtId="0" fontId="8" fillId="0" borderId="41" xfId="10" applyNumberFormat="1" applyFont="1" applyFill="1" applyBorder="1" applyAlignment="1">
      <alignment horizontal="center" vertical="center"/>
    </xf>
    <xf numFmtId="166" fontId="8" fillId="0" borderId="40" xfId="10" applyNumberFormat="1" applyFont="1" applyFill="1" applyBorder="1" applyAlignment="1">
      <alignment horizontal="center" vertical="center"/>
    </xf>
    <xf numFmtId="0" fontId="22" fillId="3" borderId="0" xfId="10" applyFont="1" applyFill="1" applyBorder="1" applyAlignment="1">
      <alignment horizontal="center" vertical="center"/>
    </xf>
    <xf numFmtId="0" fontId="8" fillId="7" borderId="37" xfId="10" applyFont="1" applyFill="1" applyBorder="1" applyAlignment="1">
      <alignment vertical="center"/>
    </xf>
    <xf numFmtId="1" fontId="9" fillId="0" borderId="38" xfId="0" applyNumberFormat="1" applyFont="1" applyFill="1" applyBorder="1" applyAlignment="1">
      <alignment horizontal="center" vertical="center"/>
    </xf>
    <xf numFmtId="166" fontId="9" fillId="0" borderId="39" xfId="1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4" fontId="9" fillId="0" borderId="31" xfId="2" applyNumberFormat="1" applyFont="1" applyFill="1" applyBorder="1" applyAlignment="1" applyProtection="1">
      <alignment horizontal="center" vertical="center"/>
      <protection locked="0"/>
    </xf>
    <xf numFmtId="166" fontId="9" fillId="0" borderId="36" xfId="10" applyNumberFormat="1" applyFont="1" applyFill="1" applyBorder="1" applyAlignment="1">
      <alignment horizontal="center" vertical="center" shrinkToFit="1"/>
    </xf>
    <xf numFmtId="0" fontId="8" fillId="0" borderId="23" xfId="10" applyNumberFormat="1" applyFont="1" applyFill="1" applyBorder="1" applyAlignment="1">
      <alignment horizontal="center" vertical="center" shrinkToFit="1"/>
    </xf>
    <xf numFmtId="2" fontId="11" fillId="0" borderId="1" xfId="2" applyNumberFormat="1" applyFont="1" applyFill="1" applyBorder="1" applyAlignment="1" applyProtection="1">
      <alignment horizontal="center" vertical="center"/>
      <protection locked="0"/>
    </xf>
    <xf numFmtId="2" fontId="9" fillId="0" borderId="31" xfId="1" applyNumberFormat="1" applyFont="1" applyFill="1" applyBorder="1" applyAlignment="1" applyProtection="1">
      <alignment horizontal="center" vertical="center"/>
      <protection locked="0"/>
    </xf>
    <xf numFmtId="0" fontId="14" fillId="7" borderId="36" xfId="10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 applyProtection="1">
      <alignment horizontal="center" vertical="center"/>
      <protection locked="0"/>
    </xf>
    <xf numFmtId="166" fontId="9" fillId="7" borderId="39" xfId="10" applyNumberFormat="1" applyFont="1" applyFill="1" applyBorder="1" applyAlignment="1">
      <alignment vertical="center"/>
    </xf>
    <xf numFmtId="0" fontId="8" fillId="7" borderId="35" xfId="10" applyNumberFormat="1" applyFont="1" applyFill="1" applyBorder="1" applyAlignment="1">
      <alignment vertical="center"/>
    </xf>
    <xf numFmtId="0" fontId="13" fillId="7" borderId="36" xfId="10" applyFont="1" applyFill="1" applyBorder="1" applyAlignment="1">
      <alignment horizontal="center" vertical="center"/>
    </xf>
    <xf numFmtId="0" fontId="9" fillId="0" borderId="37" xfId="10" applyNumberFormat="1" applyFont="1" applyFill="1" applyBorder="1" applyAlignment="1">
      <alignment horizontal="center" vertical="center" shrinkToFit="1"/>
    </xf>
    <xf numFmtId="0" fontId="9" fillId="0" borderId="38" xfId="8" applyFont="1" applyFill="1" applyBorder="1" applyAlignment="1" applyProtection="1">
      <alignment horizontal="left" vertical="center"/>
      <protection locked="0"/>
    </xf>
    <xf numFmtId="166" fontId="8" fillId="0" borderId="36" xfId="10" applyNumberFormat="1" applyFont="1" applyFill="1" applyBorder="1" applyAlignment="1">
      <alignment vertical="center"/>
    </xf>
    <xf numFmtId="1" fontId="8" fillId="7" borderId="37" xfId="10" applyNumberFormat="1" applyFont="1" applyFill="1" applyBorder="1" applyAlignment="1">
      <alignment vertical="center"/>
    </xf>
    <xf numFmtId="164" fontId="9" fillId="7" borderId="38" xfId="11" applyNumberFormat="1" applyFont="1" applyFill="1" applyBorder="1" applyAlignment="1" applyProtection="1">
      <alignment horizontal="center" vertical="center"/>
      <protection locked="0"/>
    </xf>
    <xf numFmtId="0" fontId="9" fillId="7" borderId="38" xfId="8" applyFont="1" applyFill="1" applyBorder="1" applyAlignment="1" applyProtection="1">
      <alignment horizontal="left" vertical="center"/>
      <protection locked="0"/>
    </xf>
    <xf numFmtId="2" fontId="9" fillId="7" borderId="38" xfId="3" applyNumberFormat="1" applyFont="1" applyFill="1" applyBorder="1" applyAlignment="1" applyProtection="1">
      <alignment horizontal="center" vertical="center"/>
      <protection locked="0"/>
    </xf>
    <xf numFmtId="165" fontId="9" fillId="7" borderId="38" xfId="2" applyNumberFormat="1" applyFont="1" applyFill="1" applyBorder="1" applyAlignment="1" applyProtection="1">
      <alignment horizontal="center" vertical="center"/>
      <protection locked="0"/>
    </xf>
    <xf numFmtId="0" fontId="9" fillId="7" borderId="39" xfId="10" applyFont="1" applyFill="1" applyBorder="1" applyAlignment="1" applyProtection="1">
      <alignment vertical="center" wrapText="1"/>
      <protection locked="0"/>
    </xf>
    <xf numFmtId="0" fontId="8" fillId="7" borderId="35" xfId="10" applyFont="1" applyFill="1" applyBorder="1" applyAlignment="1" applyProtection="1">
      <alignment vertical="center" wrapText="1"/>
      <protection locked="0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2" fontId="9" fillId="0" borderId="31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0" fontId="9" fillId="0" borderId="36" xfId="10" applyFont="1" applyBorder="1" applyAlignment="1">
      <alignment vertical="center"/>
    </xf>
    <xf numFmtId="0" fontId="9" fillId="7" borderId="22" xfId="10" applyFont="1" applyFill="1" applyBorder="1" applyAlignment="1" applyProtection="1">
      <alignment vertical="center" wrapText="1"/>
      <protection locked="0"/>
    </xf>
    <xf numFmtId="1" fontId="8" fillId="7" borderId="22" xfId="10" applyNumberFormat="1" applyFont="1" applyFill="1" applyBorder="1" applyAlignment="1">
      <alignment vertical="center"/>
    </xf>
    <xf numFmtId="0" fontId="14" fillId="0" borderId="35" xfId="10" applyFont="1" applyFill="1" applyBorder="1" applyAlignment="1">
      <alignment vertical="center"/>
    </xf>
    <xf numFmtId="0" fontId="11" fillId="0" borderId="36" xfId="10" applyFont="1" applyBorder="1" applyAlignment="1">
      <alignment vertical="center"/>
    </xf>
    <xf numFmtId="0" fontId="15" fillId="0" borderId="37" xfId="10" applyFont="1" applyBorder="1" applyAlignment="1">
      <alignment vertical="center"/>
    </xf>
    <xf numFmtId="49" fontId="9" fillId="0" borderId="8" xfId="0" quotePrefix="1" applyNumberFormat="1" applyFont="1" applyFill="1" applyBorder="1" applyAlignment="1">
      <alignment horizontal="center" vertical="center" shrinkToFit="1"/>
    </xf>
    <xf numFmtId="1" fontId="12" fillId="0" borderId="8" xfId="0" applyNumberFormat="1" applyFont="1" applyFill="1" applyBorder="1" applyAlignment="1">
      <alignment horizontal="center" vertical="center" shrinkToFit="1"/>
    </xf>
    <xf numFmtId="0" fontId="9" fillId="0" borderId="16" xfId="10" applyFont="1" applyBorder="1" applyAlignment="1">
      <alignment vertical="center"/>
    </xf>
    <xf numFmtId="0" fontId="8" fillId="0" borderId="35" xfId="0" applyNumberFormat="1" applyFont="1" applyBorder="1" applyAlignment="1">
      <alignment horizontal="center" vertical="center" wrapText="1" shrinkToFit="1"/>
    </xf>
    <xf numFmtId="166" fontId="8" fillId="0" borderId="36" xfId="0" applyNumberFormat="1" applyFont="1" applyBorder="1" applyAlignment="1">
      <alignment horizontal="center" vertical="center" wrapText="1" shrinkToFit="1"/>
    </xf>
    <xf numFmtId="166" fontId="16" fillId="0" borderId="24" xfId="10" applyNumberFormat="1" applyFont="1" applyFill="1" applyBorder="1" applyAlignment="1">
      <alignment horizontal="center" vertical="center"/>
    </xf>
    <xf numFmtId="166" fontId="9" fillId="0" borderId="24" xfId="10" applyNumberFormat="1" applyFont="1" applyBorder="1" applyAlignment="1">
      <alignment horizontal="center" vertical="center"/>
    </xf>
    <xf numFmtId="0" fontId="15" fillId="0" borderId="24" xfId="10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 wrapText="1" shrinkToFit="1"/>
    </xf>
    <xf numFmtId="166" fontId="8" fillId="0" borderId="24" xfId="0" applyNumberFormat="1" applyFont="1" applyBorder="1" applyAlignment="1">
      <alignment horizontal="center" vertical="center" wrapText="1" shrinkToFit="1"/>
    </xf>
    <xf numFmtId="0" fontId="9" fillId="0" borderId="1" xfId="10" quotePrefix="1" applyNumberFormat="1" applyFont="1" applyFill="1" applyBorder="1" applyAlignment="1">
      <alignment horizontal="center" vertical="center"/>
    </xf>
    <xf numFmtId="0" fontId="18" fillId="0" borderId="1" xfId="0" applyFont="1" applyBorder="1"/>
    <xf numFmtId="2" fontId="11" fillId="0" borderId="1" xfId="2" applyNumberFormat="1" applyFont="1" applyBorder="1" applyAlignment="1">
      <alignment horizontal="center" vertical="center" shrinkToFit="1"/>
    </xf>
    <xf numFmtId="1" fontId="11" fillId="0" borderId="1" xfId="0" applyNumberFormat="1" applyFont="1" applyBorder="1" applyAlignment="1">
      <alignment horizontal="center" vertical="center" shrinkToFit="1"/>
    </xf>
    <xf numFmtId="164" fontId="27" fillId="7" borderId="0" xfId="0" applyNumberFormat="1" applyFont="1" applyFill="1" applyAlignment="1" applyProtection="1">
      <alignment horizontal="left" vertical="top" wrapText="1" shrinkToFit="1"/>
      <protection locked="0"/>
    </xf>
    <xf numFmtId="0" fontId="11" fillId="2" borderId="30" xfId="8" applyFont="1" applyBorder="1" applyAlignment="1">
      <alignment horizontal="right" vertical="center" shrinkToFit="1"/>
      <protection locked="0"/>
    </xf>
    <xf numFmtId="0" fontId="11" fillId="2" borderId="11" xfId="8" applyFont="1" applyBorder="1" applyAlignment="1">
      <alignment vertical="center" shrinkToFit="1"/>
      <protection locked="0"/>
    </xf>
    <xf numFmtId="0" fontId="11" fillId="2" borderId="45" xfId="8" applyFont="1" applyBorder="1" applyAlignment="1">
      <alignment horizontal="center" vertical="center" shrinkToFit="1"/>
      <protection locked="0"/>
    </xf>
    <xf numFmtId="0" fontId="23" fillId="2" borderId="0" xfId="0" applyFont="1" applyFill="1" applyAlignment="1">
      <alignment horizontal="center" vertical="top" shrinkToFit="1"/>
    </xf>
    <xf numFmtId="9" fontId="8" fillId="0" borderId="2" xfId="0" applyNumberFormat="1" applyFont="1" applyBorder="1" applyAlignment="1">
      <alignment horizontal="left" vertical="top" wrapText="1"/>
    </xf>
    <xf numFmtId="9" fontId="8" fillId="0" borderId="3" xfId="0" applyNumberFormat="1" applyFont="1" applyBorder="1" applyAlignment="1">
      <alignment horizontal="left" vertical="top" wrapText="1"/>
    </xf>
    <xf numFmtId="9" fontId="8" fillId="0" borderId="9" xfId="0" applyNumberFormat="1" applyFont="1" applyBorder="1" applyAlignment="1">
      <alignment horizontal="left" vertical="top" wrapTex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 shrinkToFit="1"/>
    </xf>
    <xf numFmtId="0" fontId="8" fillId="6" borderId="9" xfId="0" applyFont="1" applyFill="1" applyBorder="1" applyAlignment="1">
      <alignment horizontal="center" vertical="center" wrapText="1" shrinkToFit="1"/>
    </xf>
    <xf numFmtId="49" fontId="8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37" fillId="7" borderId="6" xfId="10" applyFont="1" applyFill="1" applyBorder="1" applyAlignment="1">
      <alignment vertical="center"/>
    </xf>
    <xf numFmtId="0" fontId="37" fillId="7" borderId="34" xfId="10" applyFont="1" applyFill="1" applyBorder="1" applyAlignment="1"/>
    <xf numFmtId="0" fontId="37" fillId="7" borderId="34" xfId="10" applyFont="1" applyFill="1" applyBorder="1" applyAlignment="1">
      <alignment horizontal="center" vertical="center"/>
    </xf>
    <xf numFmtId="0" fontId="37" fillId="7" borderId="6" xfId="10" applyFont="1" applyFill="1" applyBorder="1" applyAlignment="1">
      <alignment horizontal="center" vertical="center"/>
    </xf>
    <xf numFmtId="0" fontId="37" fillId="7" borderId="7" xfId="10" applyFont="1" applyFill="1" applyBorder="1" applyAlignment="1">
      <alignment horizontal="center" vertical="center"/>
    </xf>
    <xf numFmtId="0" fontId="11" fillId="6" borderId="34" xfId="10" applyFont="1" applyFill="1" applyBorder="1" applyAlignment="1">
      <alignment horizontal="center" vertical="center"/>
    </xf>
    <xf numFmtId="0" fontId="11" fillId="6" borderId="7" xfId="1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6" xfId="10" applyFont="1" applyFill="1" applyBorder="1" applyAlignment="1">
      <alignment horizontal="center" vertical="center"/>
    </xf>
    <xf numFmtId="0" fontId="8" fillId="6" borderId="34" xfId="10" applyFont="1" applyFill="1" applyBorder="1" applyAlignment="1">
      <alignment horizontal="center" vertical="center"/>
    </xf>
    <xf numFmtId="0" fontId="8" fillId="6" borderId="7" xfId="10" applyFont="1" applyFill="1" applyBorder="1" applyAlignment="1">
      <alignment horizontal="center" vertical="center"/>
    </xf>
    <xf numFmtId="0" fontId="8" fillId="6" borderId="59" xfId="8" applyFont="1" applyFill="1" applyBorder="1" applyAlignment="1">
      <alignment horizontal="center" vertical="center" shrinkToFit="1"/>
      <protection locked="0"/>
    </xf>
    <xf numFmtId="0" fontId="8" fillId="6" borderId="55" xfId="8" applyFont="1" applyFill="1" applyBorder="1" applyAlignment="1">
      <alignment horizontal="center" vertical="center" shrinkToFit="1"/>
      <protection locked="0"/>
    </xf>
    <xf numFmtId="0" fontId="8" fillId="6" borderId="56" xfId="8" applyFont="1" applyFill="1" applyBorder="1" applyAlignment="1">
      <alignment horizontal="center" vertical="center" shrinkToFit="1"/>
      <protection locked="0"/>
    </xf>
    <xf numFmtId="164" fontId="12" fillId="0" borderId="28" xfId="0" applyNumberFormat="1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left" vertical="center" wrapText="1" shrinkToFit="1"/>
    </xf>
    <xf numFmtId="1" fontId="9" fillId="0" borderId="28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shrinkToFit="1"/>
    </xf>
    <xf numFmtId="49" fontId="9" fillId="0" borderId="1" xfId="10" quotePrefix="1" applyNumberFormat="1" applyFont="1" applyFill="1" applyBorder="1" applyAlignment="1">
      <alignment horizontal="center" vertical="center"/>
    </xf>
    <xf numFmtId="0" fontId="9" fillId="0" borderId="1" xfId="4" applyFont="1" applyBorder="1" applyAlignment="1">
      <alignment horizontal="left" vertical="center" shrinkToFit="1"/>
      <protection locked="0"/>
    </xf>
    <xf numFmtId="0" fontId="8" fillId="7" borderId="6" xfId="10" applyFont="1" applyFill="1" applyBorder="1" applyAlignment="1">
      <alignment vertical="center"/>
    </xf>
    <xf numFmtId="0" fontId="8" fillId="7" borderId="34" xfId="10" applyFont="1" applyFill="1" applyBorder="1" applyAlignment="1"/>
    <xf numFmtId="0" fontId="8" fillId="7" borderId="34" xfId="10" applyFont="1" applyFill="1" applyBorder="1" applyAlignment="1">
      <alignment horizontal="center" vertical="center"/>
    </xf>
    <xf numFmtId="0" fontId="8" fillId="7" borderId="6" xfId="10" applyFont="1" applyFill="1" applyBorder="1" applyAlignment="1">
      <alignment horizontal="center" vertical="center"/>
    </xf>
    <xf numFmtId="49" fontId="11" fillId="7" borderId="1" xfId="10" applyNumberFormat="1" applyFont="1" applyFill="1" applyBorder="1" applyAlignment="1">
      <alignment horizontal="center" vertical="center"/>
    </xf>
    <xf numFmtId="0" fontId="11" fillId="7" borderId="1" xfId="10" applyFont="1" applyFill="1" applyBorder="1" applyAlignment="1">
      <alignment vertical="center" shrinkToFit="1"/>
    </xf>
    <xf numFmtId="2" fontId="11" fillId="7" borderId="1" xfId="10" applyNumberFormat="1" applyFont="1" applyFill="1" applyBorder="1" applyAlignment="1">
      <alignment horizontal="center" vertical="center"/>
    </xf>
    <xf numFmtId="0" fontId="11" fillId="7" borderId="1" xfId="10" applyFont="1" applyFill="1" applyBorder="1" applyAlignment="1">
      <alignment horizontal="center" vertical="center"/>
    </xf>
    <xf numFmtId="0" fontId="8" fillId="0" borderId="8" xfId="0" quotePrefix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164" fontId="9" fillId="0" borderId="1" xfId="0" quotePrefix="1" applyNumberFormat="1" applyFont="1" applyFill="1" applyBorder="1" applyAlignment="1">
      <alignment horizontal="center" vertical="center" shrinkToFit="1"/>
    </xf>
    <xf numFmtId="2" fontId="8" fillId="0" borderId="8" xfId="6" quotePrefix="1" applyNumberFormat="1" applyFont="1" applyFill="1" applyBorder="1" applyAlignment="1" applyProtection="1">
      <alignment horizontal="center" vertical="center" shrinkToFit="1"/>
      <protection locked="0"/>
    </xf>
    <xf numFmtId="165" fontId="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8" fillId="6" borderId="59" xfId="10" applyFont="1" applyFill="1" applyBorder="1" applyAlignment="1">
      <alignment vertical="center"/>
    </xf>
    <xf numFmtId="0" fontId="8" fillId="6" borderId="55" xfId="10" applyFont="1" applyFill="1" applyBorder="1" applyAlignment="1">
      <alignment vertical="center"/>
    </xf>
    <xf numFmtId="0" fontId="8" fillId="6" borderId="56" xfId="10" applyFont="1" applyFill="1" applyBorder="1" applyAlignment="1">
      <alignment vertical="center"/>
    </xf>
    <xf numFmtId="0" fontId="9" fillId="7" borderId="1" xfId="4" applyFont="1" applyFill="1">
      <alignment horizontal="left" vertical="center" shrinkToFit="1"/>
      <protection locked="0"/>
    </xf>
    <xf numFmtId="0" fontId="36" fillId="0" borderId="38" xfId="10" quotePrefix="1" applyFont="1" applyBorder="1" applyAlignment="1">
      <alignment horizontal="center" vertical="center"/>
    </xf>
    <xf numFmtId="0" fontId="36" fillId="0" borderId="38" xfId="10" applyFont="1" applyBorder="1" applyAlignment="1">
      <alignment horizontal="center" vertical="center"/>
    </xf>
    <xf numFmtId="2" fontId="8" fillId="7" borderId="1" xfId="0" quotePrefix="1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2" fontId="11" fillId="7" borderId="1" xfId="2" quotePrefix="1" applyNumberFormat="1" applyFont="1" applyFill="1" applyBorder="1" applyAlignment="1" applyProtection="1">
      <alignment horizontal="center" vertical="center"/>
      <protection locked="0"/>
    </xf>
    <xf numFmtId="0" fontId="39" fillId="0" borderId="1" xfId="10" applyFont="1" applyBorder="1" applyAlignment="1">
      <alignment vertical="center"/>
    </xf>
    <xf numFmtId="0" fontId="39" fillId="0" borderId="38" xfId="10" applyFont="1" applyBorder="1" applyAlignment="1">
      <alignment vertical="center"/>
    </xf>
    <xf numFmtId="0" fontId="14" fillId="7" borderId="24" xfId="10" applyFont="1" applyFill="1" applyBorder="1" applyAlignment="1">
      <alignment horizontal="left" vertical="center" indent="1"/>
    </xf>
    <xf numFmtId="0" fontId="9" fillId="0" borderId="15" xfId="10" applyFont="1" applyFill="1" applyBorder="1" applyAlignment="1">
      <alignment horizontal="left" vertical="center" indent="1"/>
    </xf>
    <xf numFmtId="0" fontId="11" fillId="6" borderId="6" xfId="10" applyFont="1" applyFill="1" applyBorder="1" applyAlignment="1">
      <alignment horizontal="left" vertical="center" indent="1"/>
    </xf>
    <xf numFmtId="0" fontId="11" fillId="6" borderId="34" xfId="10" applyFont="1" applyFill="1" applyBorder="1" applyAlignment="1">
      <alignment horizontal="left" vertical="center" indent="1"/>
    </xf>
    <xf numFmtId="0" fontId="8" fillId="6" borderId="2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9" fillId="0" borderId="48" xfId="1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8" fillId="0" borderId="29" xfId="10" applyNumberFormat="1" applyFont="1" applyFill="1" applyBorder="1" applyAlignment="1">
      <alignment horizontal="center" vertical="center"/>
    </xf>
    <xf numFmtId="0" fontId="8" fillId="7" borderId="10" xfId="10" applyFont="1" applyFill="1" applyBorder="1" applyAlignment="1">
      <alignment horizontal="center" vertical="center"/>
    </xf>
    <xf numFmtId="0" fontId="8" fillId="7" borderId="0" xfId="10" applyFont="1" applyFill="1" applyBorder="1" applyAlignment="1">
      <alignment horizontal="center" vertical="center"/>
    </xf>
    <xf numFmtId="0" fontId="8" fillId="7" borderId="12" xfId="10" applyFont="1" applyFill="1" applyBorder="1" applyAlignment="1">
      <alignment horizontal="center" vertical="center"/>
    </xf>
    <xf numFmtId="2" fontId="8" fillId="0" borderId="8" xfId="2" quotePrefix="1" applyNumberFormat="1" applyFont="1" applyFill="1" applyBorder="1" applyAlignment="1" applyProtection="1">
      <alignment horizontal="center" vertical="center"/>
      <protection locked="0"/>
    </xf>
    <xf numFmtId="0" fontId="40" fillId="8" borderId="34" xfId="10" applyNumberFormat="1" applyFont="1" applyFill="1" applyBorder="1" applyAlignment="1">
      <alignment horizontal="center" vertical="center"/>
    </xf>
    <xf numFmtId="0" fontId="8" fillId="2" borderId="11" xfId="10" applyFont="1" applyFill="1" applyBorder="1" applyAlignment="1">
      <alignment horizontal="left" vertical="center"/>
    </xf>
    <xf numFmtId="0" fontId="8" fillId="2" borderId="45" xfId="10" applyFont="1" applyFill="1" applyBorder="1" applyAlignment="1">
      <alignment horizontal="left" vertical="center"/>
    </xf>
    <xf numFmtId="2" fontId="8" fillId="0" borderId="1" xfId="1" applyNumberFormat="1" applyFont="1" applyFill="1" applyBorder="1" applyAlignment="1" applyProtection="1">
      <alignment horizontal="center" vertical="center"/>
      <protection locked="0"/>
    </xf>
    <xf numFmtId="164" fontId="8" fillId="7" borderId="1" xfId="0" applyNumberFormat="1" applyFont="1" applyFill="1" applyBorder="1" applyAlignment="1">
      <alignment horizontal="center" vertical="center" shrinkToFit="1"/>
    </xf>
    <xf numFmtId="2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1" xfId="12" applyFont="1" applyFill="1" applyBorder="1" applyAlignment="1">
      <alignment horizontal="center" vertical="center"/>
    </xf>
    <xf numFmtId="0" fontId="12" fillId="0" borderId="1" xfId="12" quotePrefix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1" fillId="0" borderId="28" xfId="4" applyFont="1" applyFill="1" applyBorder="1" applyAlignment="1">
      <alignment horizontal="left" vertical="center" shrinkToFit="1"/>
      <protection locked="0"/>
    </xf>
    <xf numFmtId="2" fontId="11" fillId="0" borderId="28" xfId="2" applyNumberFormat="1" applyFont="1" applyFill="1" applyBorder="1" applyAlignment="1" applyProtection="1">
      <alignment horizontal="center" vertical="center" shrinkToFit="1"/>
      <protection locked="0"/>
    </xf>
    <xf numFmtId="165" fontId="11" fillId="0" borderId="28" xfId="2" applyNumberFormat="1" applyFont="1" applyFill="1" applyBorder="1" applyAlignment="1" applyProtection="1">
      <alignment horizontal="center" vertical="center"/>
      <protection locked="0"/>
    </xf>
    <xf numFmtId="4" fontId="8" fillId="0" borderId="28" xfId="2" applyNumberFormat="1" applyFont="1" applyFill="1" applyBorder="1" applyAlignment="1" applyProtection="1">
      <alignment horizontal="center" vertical="center"/>
      <protection locked="0"/>
    </xf>
    <xf numFmtId="0" fontId="11" fillId="0" borderId="1" xfId="4" applyFont="1" applyFill="1" applyBorder="1" applyAlignment="1">
      <alignment horizontal="left" vertical="center" shrinkToFit="1"/>
      <protection locked="0"/>
    </xf>
    <xf numFmtId="165" fontId="11" fillId="0" borderId="1" xfId="2" applyNumberFormat="1" applyFont="1" applyFill="1" applyBorder="1" applyAlignment="1" applyProtection="1">
      <alignment horizontal="center" vertical="center"/>
      <protection locked="0"/>
    </xf>
    <xf numFmtId="0" fontId="42" fillId="0" borderId="1" xfId="10" quotePrefix="1" applyFont="1" applyBorder="1" applyAlignment="1">
      <alignment horizontal="center" vertical="center"/>
    </xf>
    <xf numFmtId="49" fontId="43" fillId="0" borderId="28" xfId="0" applyNumberFormat="1" applyFont="1" applyFill="1" applyBorder="1" applyAlignment="1">
      <alignment horizontal="center" vertical="center" shrinkToFit="1"/>
    </xf>
    <xf numFmtId="0" fontId="41" fillId="0" borderId="28" xfId="0" applyFont="1" applyFill="1" applyBorder="1" applyAlignment="1">
      <alignment horizontal="left" vertical="center" shrinkToFit="1"/>
    </xf>
    <xf numFmtId="0" fontId="41" fillId="0" borderId="28" xfId="0" applyFont="1" applyFill="1" applyBorder="1" applyAlignment="1">
      <alignment horizontal="center" vertical="center"/>
    </xf>
    <xf numFmtId="0" fontId="42" fillId="0" borderId="1" xfId="10" applyFont="1" applyBorder="1" applyAlignment="1">
      <alignment horizontal="center" vertical="center"/>
    </xf>
    <xf numFmtId="1" fontId="8" fillId="7" borderId="1" xfId="10" applyNumberFormat="1" applyFont="1" applyFill="1" applyBorder="1" applyAlignment="1">
      <alignment horizontal="center" vertical="center"/>
    </xf>
    <xf numFmtId="1" fontId="8" fillId="7" borderId="1" xfId="10" applyNumberFormat="1" applyFont="1" applyFill="1" applyBorder="1" applyAlignment="1">
      <alignment vertical="center"/>
    </xf>
    <xf numFmtId="2" fontId="8" fillId="7" borderId="1" xfId="10" applyNumberFormat="1" applyFont="1" applyFill="1" applyBorder="1" applyAlignment="1">
      <alignment horizontal="center" vertical="center"/>
    </xf>
    <xf numFmtId="0" fontId="12" fillId="0" borderId="0" xfId="10" applyFont="1" applyAlignment="1">
      <alignment horizontal="center" vertical="center"/>
    </xf>
    <xf numFmtId="164" fontId="9" fillId="0" borderId="1" xfId="11" applyNumberFormat="1" applyFont="1" applyBorder="1" applyAlignment="1" applyProtection="1">
      <alignment horizontal="center" vertical="center"/>
      <protection locked="0"/>
    </xf>
    <xf numFmtId="49" fontId="8" fillId="0" borderId="1" xfId="10" quotePrefix="1" applyNumberFormat="1" applyFont="1" applyFill="1" applyBorder="1" applyAlignment="1">
      <alignment horizontal="center" vertical="center" shrinkToFit="1"/>
    </xf>
    <xf numFmtId="0" fontId="8" fillId="0" borderId="1" xfId="10" applyFont="1" applyFill="1" applyBorder="1" applyAlignment="1">
      <alignment horizontal="left" vertical="center"/>
    </xf>
    <xf numFmtId="49" fontId="8" fillId="0" borderId="1" xfId="0" quotePrefix="1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shrinkToFit="1"/>
    </xf>
    <xf numFmtId="0" fontId="12" fillId="0" borderId="1" xfId="10" applyFont="1" applyBorder="1" applyAlignment="1">
      <alignment horizontal="left" vertical="center"/>
    </xf>
    <xf numFmtId="164" fontId="12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 shrinkToFit="1"/>
    </xf>
    <xf numFmtId="4" fontId="8" fillId="0" borderId="31" xfId="2" applyNumberFormat="1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>
      <alignment horizontal="center" vertical="center"/>
    </xf>
    <xf numFmtId="0" fontId="8" fillId="6" borderId="61" xfId="10" applyNumberFormat="1" applyFont="1" applyFill="1" applyBorder="1" applyAlignment="1">
      <alignment horizontal="center" vertical="center"/>
    </xf>
    <xf numFmtId="0" fontId="8" fillId="6" borderId="62" xfId="10" applyNumberFormat="1" applyFont="1" applyFill="1" applyBorder="1" applyAlignment="1">
      <alignment horizontal="center" vertical="center"/>
    </xf>
    <xf numFmtId="0" fontId="8" fillId="6" borderId="63" xfId="10" applyNumberFormat="1" applyFont="1" applyFill="1" applyBorder="1" applyAlignment="1">
      <alignment horizontal="center" vertical="center"/>
    </xf>
    <xf numFmtId="0" fontId="11" fillId="6" borderId="34" xfId="10" applyFont="1" applyFill="1" applyBorder="1" applyAlignment="1">
      <alignment horizontal="center" vertical="center"/>
    </xf>
    <xf numFmtId="1" fontId="8" fillId="6" borderId="34" xfId="10" applyNumberFormat="1" applyFont="1" applyFill="1" applyBorder="1" applyAlignment="1">
      <alignment horizontal="center" vertical="center"/>
    </xf>
    <xf numFmtId="0" fontId="8" fillId="8" borderId="34" xfId="10" applyNumberFormat="1" applyFont="1" applyFill="1" applyBorder="1" applyAlignment="1">
      <alignment horizontal="center" vertical="center"/>
    </xf>
    <xf numFmtId="0" fontId="8" fillId="6" borderId="55" xfId="10" applyFont="1" applyFill="1" applyBorder="1" applyAlignment="1">
      <alignment horizontal="center" vertical="center"/>
    </xf>
    <xf numFmtId="0" fontId="8" fillId="6" borderId="34" xfId="4" applyFont="1" applyFill="1" applyBorder="1" applyAlignment="1">
      <alignment horizontal="center" vertical="center" shrinkToFit="1"/>
      <protection locked="0"/>
    </xf>
    <xf numFmtId="0" fontId="8" fillId="6" borderId="34" xfId="10" applyFont="1" applyFill="1" applyBorder="1" applyAlignment="1">
      <alignment horizontal="center" vertical="center"/>
    </xf>
    <xf numFmtId="0" fontId="11" fillId="6" borderId="0" xfId="1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34" xfId="10" applyFont="1" applyFill="1" applyBorder="1" applyAlignment="1" applyProtection="1">
      <alignment horizontal="center" vertical="center"/>
      <protection locked="0"/>
    </xf>
    <xf numFmtId="0" fontId="8" fillId="6" borderId="34" xfId="0" applyFont="1" applyFill="1" applyBorder="1" applyAlignment="1">
      <alignment horizontal="center" vertical="center" wrapText="1" shrinkToFit="1"/>
    </xf>
    <xf numFmtId="0" fontId="24" fillId="14" borderId="34" xfId="1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 wrapText="1" shrinkToFit="1"/>
    </xf>
    <xf numFmtId="0" fontId="8" fillId="6" borderId="34" xfId="0" applyFont="1" applyFill="1" applyBorder="1" applyAlignment="1">
      <alignment horizontal="center"/>
    </xf>
    <xf numFmtId="2" fontId="36" fillId="0" borderId="1" xfId="10" quotePrefix="1" applyNumberFormat="1" applyFont="1" applyBorder="1" applyAlignment="1">
      <alignment horizontal="center" vertical="center"/>
    </xf>
    <xf numFmtId="2" fontId="36" fillId="0" borderId="38" xfId="10" quotePrefix="1" applyNumberFormat="1" applyFont="1" applyBorder="1" applyAlignment="1">
      <alignment horizontal="center" vertical="center"/>
    </xf>
    <xf numFmtId="0" fontId="8" fillId="6" borderId="6" xfId="0" applyFont="1" applyFill="1" applyBorder="1" applyAlignment="1">
      <alignment vertical="center" wrapText="1" shrinkToFit="1"/>
    </xf>
    <xf numFmtId="0" fontId="8" fillId="6" borderId="34" xfId="0" applyFont="1" applyFill="1" applyBorder="1" applyAlignment="1">
      <alignment vertical="center" wrapText="1" shrinkToFit="1"/>
    </xf>
    <xf numFmtId="0" fontId="8" fillId="6" borderId="7" xfId="0" applyFont="1" applyFill="1" applyBorder="1" applyAlignment="1">
      <alignment vertical="center" wrapText="1" shrinkToFit="1"/>
    </xf>
    <xf numFmtId="0" fontId="8" fillId="6" borderId="6" xfId="0" applyFont="1" applyFill="1" applyBorder="1" applyAlignment="1">
      <alignment vertical="center"/>
    </xf>
    <xf numFmtId="0" fontId="8" fillId="6" borderId="34" xfId="0" applyFont="1" applyFill="1" applyBorder="1" applyAlignment="1">
      <alignment vertical="center"/>
    </xf>
    <xf numFmtId="0" fontId="8" fillId="6" borderId="7" xfId="0" applyFont="1" applyFill="1" applyBorder="1" applyAlignment="1">
      <alignment vertical="center"/>
    </xf>
    <xf numFmtId="0" fontId="24" fillId="14" borderId="6" xfId="10" applyFont="1" applyFill="1" applyBorder="1" applyAlignment="1">
      <alignment vertical="center"/>
    </xf>
    <xf numFmtId="0" fontId="24" fillId="14" borderId="34" xfId="10" applyFont="1" applyFill="1" applyBorder="1" applyAlignment="1">
      <alignment vertical="center"/>
    </xf>
    <xf numFmtId="0" fontId="24" fillId="14" borderId="7" xfId="10" applyFont="1" applyFill="1" applyBorder="1" applyAlignment="1">
      <alignment vertical="center"/>
    </xf>
    <xf numFmtId="0" fontId="24" fillId="6" borderId="6" xfId="10" applyFont="1" applyFill="1" applyBorder="1" applyAlignment="1">
      <alignment vertical="center"/>
    </xf>
    <xf numFmtId="0" fontId="24" fillId="6" borderId="34" xfId="10" applyFont="1" applyFill="1" applyBorder="1" applyAlignment="1">
      <alignment vertical="center"/>
    </xf>
    <xf numFmtId="0" fontId="24" fillId="6" borderId="7" xfId="10" applyFont="1" applyFill="1" applyBorder="1" applyAlignment="1">
      <alignment vertical="center"/>
    </xf>
    <xf numFmtId="0" fontId="8" fillId="6" borderId="6" xfId="0" applyFont="1" applyFill="1" applyBorder="1" applyAlignment="1"/>
    <xf numFmtId="0" fontId="8" fillId="6" borderId="34" xfId="0" applyFont="1" applyFill="1" applyBorder="1" applyAlignment="1"/>
    <xf numFmtId="0" fontId="8" fillId="6" borderId="7" xfId="0" applyFont="1" applyFill="1" applyBorder="1" applyAlignment="1"/>
    <xf numFmtId="0" fontId="8" fillId="6" borderId="6" xfId="4" applyFont="1" applyFill="1" applyBorder="1" applyAlignment="1">
      <alignment vertical="center" shrinkToFit="1"/>
      <protection locked="0"/>
    </xf>
    <xf numFmtId="0" fontId="8" fillId="6" borderId="34" xfId="4" applyFont="1" applyFill="1" applyBorder="1" applyAlignment="1">
      <alignment vertical="center" shrinkToFit="1"/>
      <protection locked="0"/>
    </xf>
    <xf numFmtId="0" fontId="8" fillId="6" borderId="7" xfId="4" applyFont="1" applyFill="1" applyBorder="1" applyAlignment="1">
      <alignment vertical="center" shrinkToFit="1"/>
      <protection locked="0"/>
    </xf>
    <xf numFmtId="0" fontId="8" fillId="6" borderId="13" xfId="0" applyFont="1" applyFill="1" applyBorder="1" applyAlignment="1">
      <alignment vertical="center" wrapText="1" shrinkToFit="1"/>
    </xf>
    <xf numFmtId="0" fontId="8" fillId="6" borderId="14" xfId="0" applyFont="1" applyFill="1" applyBorder="1" applyAlignment="1">
      <alignment vertical="center" wrapText="1" shrinkToFit="1"/>
    </xf>
    <xf numFmtId="0" fontId="8" fillId="6" borderId="6" xfId="10" applyFont="1" applyFill="1" applyBorder="1" applyAlignment="1" applyProtection="1">
      <alignment vertical="center"/>
      <protection locked="0"/>
    </xf>
    <xf numFmtId="0" fontId="8" fillId="6" borderId="34" xfId="10" applyFont="1" applyFill="1" applyBorder="1" applyAlignment="1" applyProtection="1">
      <alignment vertical="center"/>
      <protection locked="0"/>
    </xf>
    <xf numFmtId="0" fontId="8" fillId="6" borderId="7" xfId="10" applyFont="1" applyFill="1" applyBorder="1" applyAlignment="1" applyProtection="1">
      <alignment vertical="center"/>
      <protection locked="0"/>
    </xf>
    <xf numFmtId="0" fontId="11" fillId="6" borderId="6" xfId="10" applyFont="1" applyFill="1" applyBorder="1" applyAlignment="1">
      <alignment vertical="center"/>
    </xf>
    <xf numFmtId="0" fontId="11" fillId="6" borderId="34" xfId="10" applyFont="1" applyFill="1" applyBorder="1" applyAlignment="1">
      <alignment vertical="center"/>
    </xf>
    <xf numFmtId="0" fontId="11" fillId="6" borderId="7" xfId="10" applyFont="1" applyFill="1" applyBorder="1" applyAlignment="1">
      <alignment vertical="center"/>
    </xf>
    <xf numFmtId="0" fontId="9" fillId="7" borderId="37" xfId="10" applyNumberFormat="1" applyFont="1" applyFill="1" applyBorder="1" applyAlignment="1">
      <alignment vertical="center"/>
    </xf>
    <xf numFmtId="164" fontId="8" fillId="7" borderId="38" xfId="0" applyNumberFormat="1" applyFont="1" applyFill="1" applyBorder="1" applyAlignment="1">
      <alignment horizontal="center" vertical="center" shrinkToFit="1"/>
    </xf>
    <xf numFmtId="0" fontId="8" fillId="7" borderId="38" xfId="0" applyFont="1" applyFill="1" applyBorder="1" applyAlignment="1">
      <alignment horizontal="left" vertical="center"/>
    </xf>
    <xf numFmtId="2" fontId="8" fillId="7" borderId="38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0" fontId="14" fillId="7" borderId="39" xfId="10" applyFont="1" applyFill="1" applyBorder="1" applyAlignment="1">
      <alignment horizontal="center" vertical="center"/>
    </xf>
    <xf numFmtId="0" fontId="9" fillId="0" borderId="10" xfId="10" applyNumberFormat="1" applyFont="1" applyBorder="1" applyAlignment="1">
      <alignment vertical="center"/>
    </xf>
    <xf numFmtId="166" fontId="9" fillId="0" borderId="12" xfId="10" applyNumberFormat="1" applyFont="1" applyBorder="1" applyAlignment="1">
      <alignment vertical="center"/>
    </xf>
    <xf numFmtId="49" fontId="9" fillId="0" borderId="0" xfId="10" applyNumberFormat="1" applyFont="1" applyBorder="1" applyAlignment="1">
      <alignment horizontal="center" vertical="center"/>
    </xf>
    <xf numFmtId="0" fontId="8" fillId="7" borderId="23" xfId="0" applyFont="1" applyFill="1" applyBorder="1" applyAlignment="1">
      <alignment horizontal="left" vertical="center"/>
    </xf>
    <xf numFmtId="0" fontId="8" fillId="7" borderId="24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0" fontId="8" fillId="8" borderId="6" xfId="10" applyNumberFormat="1" applyFont="1" applyFill="1" applyBorder="1" applyAlignment="1">
      <alignment vertical="center"/>
    </xf>
    <xf numFmtId="0" fontId="8" fillId="8" borderId="34" xfId="10" applyNumberFormat="1" applyFont="1" applyFill="1" applyBorder="1" applyAlignment="1">
      <alignment vertical="center"/>
    </xf>
    <xf numFmtId="0" fontId="8" fillId="8" borderId="7" xfId="10" applyNumberFormat="1" applyFont="1" applyFill="1" applyBorder="1" applyAlignment="1">
      <alignment vertical="center"/>
    </xf>
    <xf numFmtId="1" fontId="8" fillId="6" borderId="6" xfId="10" applyNumberFormat="1" applyFont="1" applyFill="1" applyBorder="1" applyAlignment="1">
      <alignment vertical="center"/>
    </xf>
    <xf numFmtId="1" fontId="8" fillId="6" borderId="34" xfId="10" applyNumberFormat="1" applyFont="1" applyFill="1" applyBorder="1" applyAlignment="1">
      <alignment vertical="center"/>
    </xf>
    <xf numFmtId="1" fontId="8" fillId="6" borderId="7" xfId="10" applyNumberFormat="1" applyFont="1" applyFill="1" applyBorder="1" applyAlignment="1">
      <alignment vertical="center"/>
    </xf>
    <xf numFmtId="0" fontId="8" fillId="6" borderId="61" xfId="10" applyNumberFormat="1" applyFont="1" applyFill="1" applyBorder="1" applyAlignment="1">
      <alignment vertical="center"/>
    </xf>
    <xf numFmtId="0" fontId="8" fillId="6" borderId="62" xfId="10" applyNumberFormat="1" applyFont="1" applyFill="1" applyBorder="1" applyAlignment="1">
      <alignment vertical="center"/>
    </xf>
    <xf numFmtId="0" fontId="8" fillId="6" borderId="63" xfId="10" applyNumberFormat="1" applyFont="1" applyFill="1" applyBorder="1" applyAlignment="1">
      <alignment vertical="center"/>
    </xf>
    <xf numFmtId="0" fontId="9" fillId="0" borderId="61" xfId="0" applyFont="1" applyFill="1" applyBorder="1" applyAlignment="1">
      <alignment horizontal="left" vertical="center" shrinkToFit="1"/>
    </xf>
    <xf numFmtId="0" fontId="8" fillId="0" borderId="62" xfId="0" quotePrefix="1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left" vertical="center" shrinkToFit="1"/>
    </xf>
    <xf numFmtId="0" fontId="9" fillId="0" borderId="63" xfId="0" applyFont="1" applyFill="1" applyBorder="1" applyAlignment="1">
      <alignment horizontal="left" vertical="center" shrinkToFit="1"/>
    </xf>
    <xf numFmtId="0" fontId="9" fillId="0" borderId="41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 shrinkToFit="1"/>
    </xf>
    <xf numFmtId="2" fontId="8" fillId="0" borderId="38" xfId="0" applyNumberFormat="1" applyFont="1" applyFill="1" applyBorder="1" applyAlignment="1">
      <alignment horizontal="center" vertical="center"/>
    </xf>
    <xf numFmtId="4" fontId="8" fillId="0" borderId="38" xfId="2" applyNumberFormat="1" applyFont="1" applyFill="1" applyBorder="1" applyAlignment="1" applyProtection="1">
      <alignment horizontal="center" vertical="center"/>
      <protection locked="0"/>
    </xf>
    <xf numFmtId="0" fontId="9" fillId="7" borderId="1" xfId="10" applyNumberFormat="1" applyFont="1" applyFill="1" applyBorder="1" applyAlignment="1">
      <alignment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/>
    </xf>
    <xf numFmtId="2" fontId="8" fillId="0" borderId="31" xfId="0" applyNumberFormat="1" applyFont="1" applyFill="1" applyBorder="1" applyAlignment="1">
      <alignment horizontal="center" vertical="center"/>
    </xf>
    <xf numFmtId="1" fontId="8" fillId="0" borderId="31" xfId="0" applyNumberFormat="1" applyFont="1" applyFill="1" applyBorder="1" applyAlignment="1">
      <alignment horizontal="center" vertical="center"/>
    </xf>
    <xf numFmtId="0" fontId="12" fillId="0" borderId="23" xfId="12" applyFont="1" applyFill="1" applyBorder="1" applyAlignment="1">
      <alignment horizontal="left" vertical="center"/>
    </xf>
    <xf numFmtId="0" fontId="12" fillId="0" borderId="24" xfId="12" applyFont="1" applyFill="1" applyBorder="1" applyAlignment="1">
      <alignment horizontal="left" vertical="center"/>
    </xf>
    <xf numFmtId="0" fontId="15" fillId="0" borderId="48" xfId="10" applyFont="1" applyBorder="1" applyAlignment="1">
      <alignment vertical="center"/>
    </xf>
    <xf numFmtId="0" fontId="12" fillId="0" borderId="38" xfId="10" applyFont="1" applyBorder="1" applyAlignment="1">
      <alignment horizontal="center" vertical="center"/>
    </xf>
    <xf numFmtId="0" fontId="12" fillId="0" borderId="38" xfId="10" applyFont="1" applyBorder="1" applyAlignment="1">
      <alignment horizontal="left" vertical="center"/>
    </xf>
    <xf numFmtId="2" fontId="12" fillId="0" borderId="38" xfId="10" applyNumberFormat="1" applyFont="1" applyBorder="1" applyAlignment="1">
      <alignment horizontal="center" vertical="center"/>
    </xf>
    <xf numFmtId="0" fontId="15" fillId="0" borderId="50" xfId="10" applyFont="1" applyBorder="1" applyAlignment="1">
      <alignment vertical="center"/>
    </xf>
    <xf numFmtId="0" fontId="12" fillId="0" borderId="35" xfId="12" applyFont="1" applyFill="1" applyBorder="1" applyAlignment="1">
      <alignment horizontal="left" vertical="center"/>
    </xf>
    <xf numFmtId="0" fontId="12" fillId="0" borderId="31" xfId="12" applyFont="1" applyFill="1" applyBorder="1" applyAlignment="1">
      <alignment horizontal="center" vertical="center"/>
    </xf>
    <xf numFmtId="0" fontId="12" fillId="0" borderId="31" xfId="12" applyFont="1" applyFill="1" applyBorder="1" applyAlignment="1">
      <alignment horizontal="left" vertical="center"/>
    </xf>
    <xf numFmtId="0" fontId="12" fillId="0" borderId="36" xfId="12" applyFont="1" applyFill="1" applyBorder="1" applyAlignment="1">
      <alignment horizontal="left" vertical="center"/>
    </xf>
    <xf numFmtId="0" fontId="12" fillId="0" borderId="37" xfId="12" applyFont="1" applyFill="1" applyBorder="1" applyAlignment="1">
      <alignment horizontal="left" vertical="center"/>
    </xf>
    <xf numFmtId="0" fontId="12" fillId="0" borderId="38" xfId="12" applyFont="1" applyFill="1" applyBorder="1" applyAlignment="1">
      <alignment horizontal="center" vertical="center"/>
    </xf>
    <xf numFmtId="0" fontId="12" fillId="0" borderId="38" xfId="12" applyFont="1" applyFill="1" applyBorder="1" applyAlignment="1">
      <alignment horizontal="left" vertical="center"/>
    </xf>
    <xf numFmtId="0" fontId="12" fillId="0" borderId="39" xfId="12" applyFont="1" applyFill="1" applyBorder="1" applyAlignment="1">
      <alignment horizontal="left" vertical="center"/>
    </xf>
    <xf numFmtId="4" fontId="12" fillId="7" borderId="31" xfId="2" applyNumberFormat="1" applyFont="1" applyFill="1" applyBorder="1" applyAlignment="1" applyProtection="1">
      <alignment horizontal="center" vertical="center" shrinkToFit="1"/>
      <protection locked="0"/>
    </xf>
    <xf numFmtId="165" fontId="12" fillId="7" borderId="31" xfId="2" applyNumberFormat="1" applyFont="1" applyFill="1" applyBorder="1" applyAlignment="1" applyProtection="1">
      <alignment horizontal="center" vertical="center" shrinkToFit="1"/>
      <protection locked="0"/>
    </xf>
    <xf numFmtId="4" fontId="9" fillId="7" borderId="31" xfId="2" applyNumberFormat="1" applyFont="1" applyFill="1" applyBorder="1" applyAlignment="1" applyProtection="1">
      <alignment horizontal="center" vertical="center"/>
      <protection locked="0"/>
    </xf>
    <xf numFmtId="0" fontId="12" fillId="7" borderId="1" xfId="4" applyFont="1" applyFill="1" applyBorder="1">
      <alignment horizontal="left" vertical="center" shrinkToFit="1"/>
      <protection locked="0"/>
    </xf>
    <xf numFmtId="0" fontId="9" fillId="0" borderId="35" xfId="0" applyNumberFormat="1" applyFont="1" applyFill="1" applyBorder="1" applyAlignment="1">
      <alignment horizontal="center" vertical="center" shrinkToFit="1"/>
    </xf>
    <xf numFmtId="2" fontId="9" fillId="0" borderId="31" xfId="2" applyNumberFormat="1" applyFont="1" applyFill="1" applyBorder="1" applyAlignment="1" applyProtection="1">
      <alignment horizontal="center" vertical="center"/>
      <protection locked="0"/>
    </xf>
    <xf numFmtId="0" fontId="9" fillId="0" borderId="36" xfId="10" applyNumberFormat="1" applyFont="1" applyFill="1" applyBorder="1" applyAlignment="1">
      <alignment horizontal="center" vertical="center"/>
    </xf>
    <xf numFmtId="0" fontId="8" fillId="0" borderId="37" xfId="10" applyFont="1" applyFill="1" applyBorder="1" applyAlignment="1">
      <alignment horizontal="center" vertical="center"/>
    </xf>
    <xf numFmtId="49" fontId="9" fillId="0" borderId="38" xfId="10" quotePrefix="1" applyNumberFormat="1" applyFont="1" applyFill="1" applyBorder="1" applyAlignment="1" applyProtection="1">
      <alignment horizontal="center" vertical="center"/>
      <protection locked="0"/>
    </xf>
    <xf numFmtId="0" fontId="9" fillId="0" borderId="38" xfId="4" applyFont="1" applyFill="1" applyBorder="1" applyAlignment="1">
      <alignment horizontal="left" vertical="center" shrinkToFit="1"/>
      <protection locked="0"/>
    </xf>
    <xf numFmtId="2" fontId="9" fillId="0" borderId="38" xfId="2" applyNumberFormat="1" applyFont="1" applyFill="1" applyBorder="1" applyAlignment="1" applyProtection="1">
      <alignment horizontal="center" vertical="center"/>
      <protection locked="0"/>
    </xf>
    <xf numFmtId="165" fontId="9" fillId="0" borderId="38" xfId="2" applyNumberFormat="1" applyFont="1" applyFill="1" applyBorder="1" applyAlignment="1" applyProtection="1">
      <alignment horizontal="center" vertical="center"/>
      <protection locked="0"/>
    </xf>
    <xf numFmtId="2" fontId="9" fillId="0" borderId="38" xfId="6" applyNumberFormat="1" applyFont="1" applyFill="1" applyBorder="1" applyAlignment="1" applyProtection="1">
      <alignment horizontal="center" vertical="center"/>
      <protection locked="0"/>
    </xf>
    <xf numFmtId="0" fontId="16" fillId="0" borderId="39" xfId="10" applyFont="1" applyFill="1" applyBorder="1" applyAlignment="1">
      <alignment vertical="center"/>
    </xf>
    <xf numFmtId="0" fontId="9" fillId="0" borderId="35" xfId="10" applyFont="1" applyFill="1" applyBorder="1" applyAlignment="1">
      <alignment horizontal="left" vertical="center" shrinkToFit="1"/>
    </xf>
    <xf numFmtId="0" fontId="9" fillId="0" borderId="36" xfId="10" applyFont="1" applyFill="1" applyBorder="1" applyAlignment="1">
      <alignment horizontal="left" vertical="center" shrinkToFit="1"/>
    </xf>
    <xf numFmtId="0" fontId="9" fillId="0" borderId="23" xfId="10" applyFont="1" applyFill="1" applyBorder="1" applyAlignment="1">
      <alignment horizontal="left" vertical="center" shrinkToFit="1"/>
    </xf>
    <xf numFmtId="0" fontId="9" fillId="0" borderId="24" xfId="10" applyFont="1" applyFill="1" applyBorder="1" applyAlignment="1">
      <alignment horizontal="left" vertical="center" shrinkToFit="1"/>
    </xf>
    <xf numFmtId="0" fontId="9" fillId="0" borderId="37" xfId="10" applyFont="1" applyFill="1" applyBorder="1" applyAlignment="1">
      <alignment horizontal="left" vertical="center" shrinkToFit="1"/>
    </xf>
    <xf numFmtId="0" fontId="8" fillId="0" borderId="38" xfId="10" applyFont="1" applyFill="1" applyBorder="1" applyAlignment="1">
      <alignment horizontal="center" vertical="center" shrinkToFit="1"/>
    </xf>
    <xf numFmtId="0" fontId="8" fillId="0" borderId="38" xfId="10" quotePrefix="1" applyFont="1" applyFill="1" applyBorder="1" applyAlignment="1">
      <alignment horizontal="center" vertical="center" shrinkToFit="1"/>
    </xf>
    <xf numFmtId="2" fontId="8" fillId="0" borderId="38" xfId="2" applyNumberFormat="1" applyFont="1" applyFill="1" applyBorder="1" applyAlignment="1" applyProtection="1">
      <alignment horizontal="center" vertical="center"/>
      <protection locked="0"/>
    </xf>
    <xf numFmtId="0" fontId="9" fillId="0" borderId="39" xfId="10" applyFont="1" applyFill="1" applyBorder="1" applyAlignment="1">
      <alignment horizontal="left" vertical="center" shrinkToFit="1"/>
    </xf>
    <xf numFmtId="49" fontId="9" fillId="0" borderId="31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 shrinkToFit="1"/>
    </xf>
    <xf numFmtId="0" fontId="8" fillId="0" borderId="9" xfId="10" applyFont="1" applyFill="1" applyBorder="1" applyAlignment="1">
      <alignment horizontal="center" vertical="center"/>
    </xf>
    <xf numFmtId="0" fontId="8" fillId="0" borderId="25" xfId="10" applyNumberFormat="1" applyFont="1" applyFill="1" applyBorder="1" applyAlignment="1">
      <alignment horizontal="center" vertical="center"/>
    </xf>
    <xf numFmtId="0" fontId="9" fillId="0" borderId="22" xfId="10" applyFont="1" applyFill="1" applyBorder="1" applyAlignment="1">
      <alignment horizontal="center" vertical="center"/>
    </xf>
    <xf numFmtId="0" fontId="8" fillId="0" borderId="22" xfId="10" applyFont="1" applyFill="1" applyBorder="1" applyAlignment="1">
      <alignment horizontal="center" vertical="center"/>
    </xf>
    <xf numFmtId="1" fontId="9" fillId="0" borderId="22" xfId="10" applyNumberFormat="1" applyFont="1" applyFill="1" applyBorder="1" applyAlignment="1">
      <alignment horizontal="center" vertical="center"/>
    </xf>
    <xf numFmtId="0" fontId="15" fillId="0" borderId="22" xfId="10" applyFont="1" applyBorder="1" applyAlignment="1">
      <alignment vertical="center"/>
    </xf>
    <xf numFmtId="1" fontId="16" fillId="0" borderId="22" xfId="10" applyNumberFormat="1" applyFont="1" applyFill="1" applyBorder="1" applyAlignment="1">
      <alignment horizontal="center" vertical="center"/>
    </xf>
    <xf numFmtId="1" fontId="29" fillId="0" borderId="22" xfId="10" applyNumberFormat="1" applyFont="1" applyFill="1" applyBorder="1" applyAlignment="1">
      <alignment horizontal="center" vertical="center"/>
    </xf>
    <xf numFmtId="0" fontId="16" fillId="0" borderId="22" xfId="10" applyNumberFormat="1" applyFont="1" applyFill="1" applyBorder="1" applyAlignment="1">
      <alignment vertical="center"/>
    </xf>
    <xf numFmtId="0" fontId="9" fillId="0" borderId="22" xfId="10" applyNumberFormat="1" applyFont="1" applyFill="1" applyBorder="1" applyAlignment="1">
      <alignment vertical="center"/>
    </xf>
    <xf numFmtId="0" fontId="9" fillId="0" borderId="22" xfId="10" applyFont="1" applyBorder="1" applyAlignment="1">
      <alignment vertical="center"/>
    </xf>
    <xf numFmtId="0" fontId="9" fillId="0" borderId="25" xfId="10" applyFont="1" applyBorder="1" applyAlignment="1">
      <alignment vertical="center"/>
    </xf>
    <xf numFmtId="49" fontId="9" fillId="0" borderId="22" xfId="10" applyNumberFormat="1" applyFont="1" applyFill="1" applyBorder="1" applyAlignment="1">
      <alignment horizontal="center" vertical="center"/>
    </xf>
    <xf numFmtId="49" fontId="9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165" fontId="9" fillId="0" borderId="31" xfId="2" applyNumberFormat="1" applyFont="1" applyFill="1" applyBorder="1" applyAlignment="1" applyProtection="1">
      <alignment horizontal="center" vertical="center" shrinkToFit="1"/>
      <protection locked="0"/>
    </xf>
    <xf numFmtId="166" fontId="8" fillId="0" borderId="36" xfId="10" applyNumberFormat="1" applyFont="1" applyFill="1" applyBorder="1" applyAlignment="1">
      <alignment horizontal="center" vertical="center"/>
    </xf>
    <xf numFmtId="49" fontId="9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Fill="1" applyBorder="1" applyAlignment="1">
      <alignment horizontal="center" vertical="center" shrinkToFit="1"/>
    </xf>
    <xf numFmtId="0" fontId="8" fillId="0" borderId="24" xfId="10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4" xfId="10" applyFont="1" applyFill="1" applyBorder="1" applyAlignment="1">
      <alignment vertical="center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49" fontId="9" fillId="0" borderId="23" xfId="10" quotePrefix="1" applyNumberFormat="1" applyFont="1" applyFill="1" applyBorder="1" applyAlignment="1" applyProtection="1">
      <alignment horizontal="center" vertical="center"/>
      <protection locked="0"/>
    </xf>
    <xf numFmtId="166" fontId="16" fillId="0" borderId="24" xfId="10" applyNumberFormat="1" applyFont="1" applyFill="1" applyBorder="1" applyAlignment="1">
      <alignment vertical="center"/>
    </xf>
    <xf numFmtId="49" fontId="9" fillId="0" borderId="23" xfId="10" applyNumberFormat="1" applyFont="1" applyFill="1" applyBorder="1" applyAlignment="1">
      <alignment horizontal="center" vertical="center"/>
    </xf>
    <xf numFmtId="49" fontId="9" fillId="0" borderId="23" xfId="0" quotePrefix="1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3" xfId="10" applyNumberFormat="1" applyFont="1" applyFill="1" applyBorder="1" applyAlignment="1">
      <alignment horizontal="center" vertical="center" shrinkToFit="1"/>
    </xf>
    <xf numFmtId="164" fontId="9" fillId="0" borderId="23" xfId="0" applyNumberFormat="1" applyFont="1" applyBorder="1" applyAlignment="1" applyProtection="1">
      <alignment horizontal="center" vertical="center" shrinkToFit="1"/>
      <protection locked="0"/>
    </xf>
    <xf numFmtId="164" fontId="9" fillId="0" borderId="23" xfId="0" applyNumberFormat="1" applyFont="1" applyFill="1" applyBorder="1" applyAlignment="1">
      <alignment horizontal="center" vertical="center" shrinkToFit="1"/>
    </xf>
    <xf numFmtId="164" fontId="12" fillId="0" borderId="23" xfId="0" applyNumberFormat="1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left" vertical="center" shrinkToFit="1"/>
    </xf>
    <xf numFmtId="1" fontId="8" fillId="0" borderId="38" xfId="0" applyNumberFormat="1" applyFont="1" applyFill="1" applyBorder="1" applyAlignment="1">
      <alignment horizontal="center" vertical="center"/>
    </xf>
    <xf numFmtId="2" fontId="11" fillId="0" borderId="38" xfId="2" applyNumberFormat="1" applyFont="1" applyFill="1" applyBorder="1" applyAlignment="1" applyProtection="1">
      <alignment horizontal="center" vertical="center"/>
      <protection locked="0"/>
    </xf>
    <xf numFmtId="164" fontId="12" fillId="0" borderId="31" xfId="0" applyNumberFormat="1" applyFont="1" applyFill="1" applyBorder="1" applyAlignment="1">
      <alignment horizontal="center" vertical="center" shrinkToFit="1"/>
    </xf>
    <xf numFmtId="1" fontId="9" fillId="0" borderId="31" xfId="0" applyNumberFormat="1" applyFont="1" applyFill="1" applyBorder="1" applyAlignment="1">
      <alignment horizontal="center" vertical="center"/>
    </xf>
    <xf numFmtId="2" fontId="12" fillId="0" borderId="31" xfId="2" applyNumberFormat="1" applyFont="1" applyFill="1" applyBorder="1" applyAlignment="1" applyProtection="1">
      <alignment horizontal="center" vertical="center"/>
      <protection locked="0"/>
    </xf>
    <xf numFmtId="164" fontId="12" fillId="0" borderId="38" xfId="0" applyNumberFormat="1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left" vertical="center" shrinkToFit="1"/>
    </xf>
    <xf numFmtId="2" fontId="12" fillId="0" borderId="38" xfId="2" applyNumberFormat="1" applyFont="1" applyFill="1" applyBorder="1" applyAlignment="1" applyProtection="1">
      <alignment horizontal="center" vertical="center"/>
      <protection locked="0"/>
    </xf>
    <xf numFmtId="166" fontId="9" fillId="7" borderId="22" xfId="10" applyNumberFormat="1" applyFont="1" applyFill="1" applyBorder="1" applyAlignment="1">
      <alignment vertical="center"/>
    </xf>
    <xf numFmtId="0" fontId="14" fillId="7" borderId="22" xfId="10" applyFont="1" applyFill="1" applyBorder="1" applyAlignment="1">
      <alignment horizontal="center" vertical="center"/>
    </xf>
    <xf numFmtId="164" fontId="11" fillId="0" borderId="38" xfId="0" applyNumberFormat="1" applyFont="1" applyFill="1" applyBorder="1" applyAlignment="1">
      <alignment horizontal="center" vertical="center" shrinkToFit="1"/>
    </xf>
    <xf numFmtId="164" fontId="9" fillId="0" borderId="38" xfId="10" applyNumberFormat="1" applyFont="1" applyFill="1" applyBorder="1" applyAlignment="1">
      <alignment horizontal="center" vertical="center" shrinkToFit="1"/>
    </xf>
    <xf numFmtId="0" fontId="9" fillId="0" borderId="38" xfId="10" applyFont="1" applyFill="1" applyBorder="1" applyAlignment="1">
      <alignment horizontal="left" vertical="center"/>
    </xf>
    <xf numFmtId="0" fontId="11" fillId="6" borderId="10" xfId="10" applyFont="1" applyFill="1" applyBorder="1" applyAlignment="1">
      <alignment vertical="center"/>
    </xf>
    <xf numFmtId="0" fontId="11" fillId="6" borderId="0" xfId="10" applyFont="1" applyFill="1" applyBorder="1" applyAlignment="1">
      <alignment vertical="center"/>
    </xf>
    <xf numFmtId="0" fontId="11" fillId="6" borderId="12" xfId="10" applyFont="1" applyFill="1" applyBorder="1" applyAlignment="1">
      <alignment vertical="center"/>
    </xf>
    <xf numFmtId="2" fontId="9" fillId="7" borderId="38" xfId="0" applyNumberFormat="1" applyFont="1" applyFill="1" applyBorder="1" applyAlignment="1">
      <alignment horizontal="center" vertical="center"/>
    </xf>
    <xf numFmtId="0" fontId="12" fillId="0" borderId="15" xfId="12" applyFont="1" applyFill="1" applyBorder="1" applyAlignment="1">
      <alignment horizontal="left" vertical="center"/>
    </xf>
    <xf numFmtId="0" fontId="12" fillId="0" borderId="22" xfId="12" applyFont="1" applyFill="1" applyBorder="1" applyAlignment="1">
      <alignment horizontal="left" vertical="center"/>
    </xf>
    <xf numFmtId="0" fontId="12" fillId="0" borderId="31" xfId="12" quotePrefix="1" applyFont="1" applyFill="1" applyBorder="1" applyAlignment="1">
      <alignment horizontal="center" vertical="center"/>
    </xf>
    <xf numFmtId="166" fontId="9" fillId="0" borderId="0" xfId="10" quotePrefix="1" applyNumberFormat="1" applyFont="1" applyBorder="1" applyAlignment="1">
      <alignment horizontal="center" vertical="center"/>
    </xf>
    <xf numFmtId="0" fontId="9" fillId="2" borderId="1" xfId="8" applyFont="1" applyBorder="1" applyAlignment="1">
      <alignment horizontal="left" vertical="center"/>
      <protection locked="0"/>
    </xf>
    <xf numFmtId="0" fontId="9" fillId="7" borderId="1" xfId="8" applyFont="1" applyFill="1" applyBorder="1">
      <alignment horizontal="left" vertical="center" shrinkToFit="1"/>
      <protection locked="0"/>
    </xf>
    <xf numFmtId="0" fontId="12" fillId="0" borderId="24" xfId="12" quotePrefix="1" applyFont="1" applyFill="1" applyBorder="1" applyAlignment="1">
      <alignment horizontal="center" vertical="center"/>
    </xf>
    <xf numFmtId="2" fontId="9" fillId="0" borderId="24" xfId="2" applyNumberFormat="1" applyFont="1" applyFill="1" applyBorder="1" applyAlignment="1" applyProtection="1">
      <alignment horizontal="center" vertical="center"/>
      <protection locked="0"/>
    </xf>
    <xf numFmtId="0" fontId="9" fillId="0" borderId="10" xfId="10" applyFont="1" applyBorder="1" applyAlignment="1">
      <alignment vertical="center"/>
    </xf>
    <xf numFmtId="0" fontId="9" fillId="0" borderId="12" xfId="10" applyFont="1" applyBorder="1" applyAlignment="1">
      <alignment vertical="center"/>
    </xf>
    <xf numFmtId="0" fontId="9" fillId="0" borderId="49" xfId="10" applyFont="1" applyBorder="1" applyAlignment="1">
      <alignment vertical="center"/>
    </xf>
    <xf numFmtId="0" fontId="9" fillId="0" borderId="50" xfId="10" applyFont="1" applyBorder="1" applyAlignment="1">
      <alignment vertical="center"/>
    </xf>
    <xf numFmtId="0" fontId="12" fillId="0" borderId="35" xfId="10" applyFont="1" applyFill="1" applyBorder="1" applyAlignment="1">
      <alignment horizontal="left" vertical="center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0" fontId="12" fillId="0" borderId="31" xfId="4" applyFont="1" applyFill="1" applyBorder="1" applyAlignment="1">
      <alignment horizontal="left" vertical="center" shrinkToFit="1"/>
      <protection locked="0"/>
    </xf>
    <xf numFmtId="2" fontId="12" fillId="0" borderId="31" xfId="2" applyNumberFormat="1" applyFont="1" applyFill="1" applyBorder="1" applyAlignment="1" applyProtection="1">
      <alignment horizontal="center" vertical="center" shrinkToFit="1"/>
      <protection locked="0"/>
    </xf>
    <xf numFmtId="165" fontId="12" fillId="0" borderId="31" xfId="2" applyNumberFormat="1" applyFont="1" applyFill="1" applyBorder="1" applyAlignment="1" applyProtection="1">
      <alignment horizontal="center" vertical="center"/>
      <protection locked="0"/>
    </xf>
    <xf numFmtId="0" fontId="11" fillId="0" borderId="36" xfId="10" applyFont="1" applyFill="1" applyBorder="1" applyAlignment="1">
      <alignment horizontal="center" vertical="center"/>
    </xf>
    <xf numFmtId="0" fontId="36" fillId="0" borderId="24" xfId="10" applyFont="1" applyBorder="1" applyAlignment="1">
      <alignment vertical="center"/>
    </xf>
    <xf numFmtId="0" fontId="9" fillId="0" borderId="37" xfId="0" applyFont="1" applyFill="1" applyBorder="1" applyAlignment="1">
      <alignment horizontal="left" vertical="center" shrinkToFit="1"/>
    </xf>
    <xf numFmtId="49" fontId="11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4" applyFont="1" applyFill="1" applyBorder="1" applyAlignment="1">
      <alignment horizontal="left" vertical="center" shrinkToFit="1"/>
      <protection locked="0"/>
    </xf>
    <xf numFmtId="2" fontId="11" fillId="0" borderId="38" xfId="2" applyNumberFormat="1" applyFont="1" applyFill="1" applyBorder="1" applyAlignment="1" applyProtection="1">
      <alignment horizontal="center" vertical="center" shrinkToFit="1"/>
      <protection locked="0"/>
    </xf>
    <xf numFmtId="165" fontId="11" fillId="0" borderId="38" xfId="2" applyNumberFormat="1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>
      <alignment horizontal="left" vertical="center" shrinkToFit="1"/>
    </xf>
    <xf numFmtId="0" fontId="8" fillId="0" borderId="35" xfId="10" applyNumberFormat="1" applyFont="1" applyFill="1" applyBorder="1" applyAlignment="1">
      <alignment horizontal="center" vertical="center"/>
    </xf>
    <xf numFmtId="0" fontId="17" fillId="0" borderId="36" xfId="10" applyFont="1" applyFill="1" applyBorder="1" applyAlignment="1">
      <alignment horizontal="center" vertical="center"/>
    </xf>
    <xf numFmtId="0" fontId="15" fillId="0" borderId="10" xfId="10" applyFont="1" applyBorder="1" applyAlignment="1">
      <alignment vertical="center"/>
    </xf>
    <xf numFmtId="0" fontId="15" fillId="0" borderId="12" xfId="10" applyFont="1" applyBorder="1" applyAlignment="1">
      <alignment vertical="center"/>
    </xf>
    <xf numFmtId="0" fontId="9" fillId="0" borderId="40" xfId="10" applyFont="1" applyBorder="1" applyAlignment="1">
      <alignment horizontal="center" vertical="center"/>
    </xf>
    <xf numFmtId="49" fontId="9" fillId="7" borderId="38" xfId="0" quotePrefix="1" applyNumberFormat="1" applyFont="1" applyFill="1" applyBorder="1" applyAlignment="1" applyProtection="1">
      <alignment horizontal="center" vertical="center"/>
      <protection locked="0"/>
    </xf>
    <xf numFmtId="0" fontId="9" fillId="7" borderId="38" xfId="4" applyFont="1" applyFill="1" applyBorder="1" applyAlignment="1">
      <alignment horizontal="left" vertical="center" shrinkToFit="1"/>
      <protection locked="0"/>
    </xf>
    <xf numFmtId="0" fontId="9" fillId="7" borderId="38" xfId="0" applyFont="1" applyFill="1" applyBorder="1" applyAlignment="1">
      <alignment horizontal="center" vertical="center"/>
    </xf>
    <xf numFmtId="0" fontId="15" fillId="0" borderId="35" xfId="10" applyFont="1" applyBorder="1" applyAlignment="1">
      <alignment vertical="center"/>
    </xf>
    <xf numFmtId="0" fontId="42" fillId="0" borderId="31" xfId="10" quotePrefix="1" applyFont="1" applyBorder="1" applyAlignment="1">
      <alignment horizontal="center" vertical="center"/>
    </xf>
    <xf numFmtId="0" fontId="12" fillId="0" borderId="31" xfId="10" applyFont="1" applyBorder="1" applyAlignment="1">
      <alignment vertical="center"/>
    </xf>
    <xf numFmtId="2" fontId="12" fillId="0" borderId="31" xfId="10" applyNumberFormat="1" applyFont="1" applyBorder="1" applyAlignment="1">
      <alignment horizontal="center" vertical="center"/>
    </xf>
    <xf numFmtId="0" fontId="12" fillId="0" borderId="31" xfId="10" applyFont="1" applyBorder="1" applyAlignment="1">
      <alignment horizontal="center" vertical="center"/>
    </xf>
    <xf numFmtId="0" fontId="15" fillId="0" borderId="36" xfId="10" applyFont="1" applyBorder="1" applyAlignment="1">
      <alignment vertical="center"/>
    </xf>
    <xf numFmtId="0" fontId="8" fillId="0" borderId="37" xfId="10" applyFont="1" applyFill="1" applyBorder="1" applyAlignment="1">
      <alignment vertical="center"/>
    </xf>
    <xf numFmtId="0" fontId="38" fillId="0" borderId="38" xfId="0" applyFont="1" applyFill="1" applyBorder="1" applyAlignment="1">
      <alignment vertical="center"/>
    </xf>
    <xf numFmtId="0" fontId="13" fillId="0" borderId="39" xfId="10" applyFont="1" applyFill="1" applyBorder="1" applyAlignment="1">
      <alignment vertical="center" wrapText="1"/>
    </xf>
    <xf numFmtId="0" fontId="8" fillId="0" borderId="35" xfId="10" applyFont="1" applyBorder="1" applyAlignment="1">
      <alignment vertical="center"/>
    </xf>
    <xf numFmtId="0" fontId="18" fillId="0" borderId="36" xfId="0" applyFont="1" applyBorder="1"/>
    <xf numFmtId="0" fontId="8" fillId="8" borderId="0" xfId="10" applyNumberFormat="1" applyFont="1" applyFill="1" applyBorder="1" applyAlignment="1">
      <alignment horizontal="center" vertical="center"/>
    </xf>
    <xf numFmtId="0" fontId="8" fillId="8" borderId="10" xfId="10" applyNumberFormat="1" applyFont="1" applyFill="1" applyBorder="1" applyAlignment="1">
      <alignment vertical="center"/>
    </xf>
    <xf numFmtId="0" fontId="8" fillId="8" borderId="0" xfId="10" applyNumberFormat="1" applyFont="1" applyFill="1" applyBorder="1" applyAlignment="1">
      <alignment vertical="center"/>
    </xf>
    <xf numFmtId="0" fontId="8" fillId="8" borderId="12" xfId="10" applyNumberFormat="1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0" fontId="9" fillId="0" borderId="1" xfId="8" applyFont="1" applyFill="1" applyBorder="1" applyAlignment="1" applyProtection="1">
      <alignment horizontal="left" vertical="center"/>
      <protection locked="0"/>
    </xf>
    <xf numFmtId="49" fontId="8" fillId="7" borderId="1" xfId="0" quotePrefix="1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wrapText="1" shrinkToFit="1"/>
    </xf>
    <xf numFmtId="1" fontId="9" fillId="0" borderId="1" xfId="0" applyNumberFormat="1" applyFont="1" applyBorder="1" applyAlignment="1">
      <alignment horizontal="center" vertical="center" shrinkToFit="1"/>
    </xf>
    <xf numFmtId="0" fontId="8" fillId="7" borderId="1" xfId="4" applyFont="1" applyFill="1">
      <alignment horizontal="left" vertical="center" shrinkToFit="1"/>
      <protection locked="0"/>
    </xf>
    <xf numFmtId="0" fontId="8" fillId="0" borderId="8" xfId="0" quotePrefix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66" fontId="9" fillId="0" borderId="40" xfId="10" applyNumberFormat="1" applyFont="1" applyFill="1" applyBorder="1" applyAlignment="1">
      <alignment vertical="center"/>
    </xf>
    <xf numFmtId="0" fontId="9" fillId="0" borderId="1" xfId="1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 shrinkToFit="1"/>
    </xf>
    <xf numFmtId="0" fontId="8" fillId="0" borderId="38" xfId="10" applyFont="1" applyFill="1" applyBorder="1" applyAlignment="1">
      <alignment horizontal="left" vertical="center" shrinkToFit="1"/>
    </xf>
    <xf numFmtId="0" fontId="8" fillId="6" borderId="6" xfId="10" applyFont="1" applyFill="1" applyBorder="1" applyAlignment="1">
      <alignment horizontal="center" vertical="center"/>
    </xf>
    <xf numFmtId="0" fontId="8" fillId="6" borderId="34" xfId="10" applyFont="1" applyFill="1" applyBorder="1" applyAlignment="1">
      <alignment horizontal="center" vertical="center"/>
    </xf>
    <xf numFmtId="0" fontId="8" fillId="6" borderId="7" xfId="10" applyFont="1" applyFill="1" applyBorder="1" applyAlignment="1">
      <alignment horizontal="center" vertical="center"/>
    </xf>
    <xf numFmtId="49" fontId="8" fillId="0" borderId="28" xfId="0" quotePrefix="1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left" vertical="center" shrinkToFit="1"/>
    </xf>
    <xf numFmtId="2" fontId="8" fillId="0" borderId="28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8" fillId="0" borderId="28" xfId="6" applyNumberFormat="1" applyFont="1" applyFill="1" applyBorder="1" applyAlignment="1">
      <alignment horizontal="center" vertical="center"/>
    </xf>
    <xf numFmtId="49" fontId="8" fillId="0" borderId="1" xfId="10" quotePrefix="1" applyNumberFormat="1" applyFont="1" applyBorder="1" applyAlignment="1">
      <alignment horizontal="center" vertical="center" shrinkToFit="1"/>
    </xf>
    <xf numFmtId="0" fontId="8" fillId="0" borderId="1" xfId="10" applyFont="1" applyBorder="1" applyAlignment="1">
      <alignment horizontal="left" vertical="center" shrinkToFit="1"/>
    </xf>
    <xf numFmtId="2" fontId="8" fillId="0" borderId="1" xfId="1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8" fillId="6" borderId="6" xfId="10" applyFont="1" applyFill="1" applyBorder="1" applyAlignment="1">
      <alignment horizontal="center" vertical="center"/>
    </xf>
    <xf numFmtId="49" fontId="11" fillId="0" borderId="38" xfId="0" quotePrefix="1" applyNumberFormat="1" applyFont="1" applyFill="1" applyBorder="1" applyAlignment="1" applyProtection="1">
      <alignment horizontal="center" vertical="center"/>
      <protection locked="0"/>
    </xf>
    <xf numFmtId="2" fontId="9" fillId="0" borderId="1" xfId="3" quotePrefix="1" applyNumberFormat="1" applyFont="1" applyBorder="1" applyAlignment="1" applyProtection="1">
      <alignment horizontal="center" vertical="center"/>
      <protection locked="0"/>
    </xf>
    <xf numFmtId="0" fontId="12" fillId="0" borderId="38" xfId="12" quotePrefix="1" applyFont="1" applyFill="1" applyBorder="1" applyAlignment="1">
      <alignment horizontal="center" vertical="center"/>
    </xf>
    <xf numFmtId="164" fontId="9" fillId="7" borderId="23" xfId="0" quotePrefix="1" applyNumberFormat="1" applyFont="1" applyFill="1" applyBorder="1" applyAlignment="1" applyProtection="1">
      <alignment horizontal="center" vertical="center" shrinkToFit="1"/>
      <protection locked="0"/>
    </xf>
    <xf numFmtId="164" fontId="9" fillId="7" borderId="1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Fill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center" vertical="center"/>
    </xf>
    <xf numFmtId="0" fontId="8" fillId="6" borderId="6" xfId="10" applyFont="1" applyFill="1" applyBorder="1" applyAlignment="1">
      <alignment horizontal="center" vertical="center"/>
    </xf>
    <xf numFmtId="0" fontId="8" fillId="6" borderId="34" xfId="10" applyFont="1" applyFill="1" applyBorder="1" applyAlignment="1">
      <alignment horizontal="center" vertical="center"/>
    </xf>
    <xf numFmtId="0" fontId="8" fillId="6" borderId="7" xfId="10" applyFont="1" applyFill="1" applyBorder="1" applyAlignment="1">
      <alignment horizontal="center" vertical="center"/>
    </xf>
    <xf numFmtId="164" fontId="9" fillId="0" borderId="1" xfId="0" quotePrefix="1" applyNumberFormat="1" applyFont="1" applyBorder="1" applyAlignment="1">
      <alignment horizontal="center" vertical="center" wrapText="1" shrinkToFit="1"/>
    </xf>
    <xf numFmtId="164" fontId="8" fillId="7" borderId="38" xfId="11" applyNumberFormat="1" applyFont="1" applyFill="1" applyBorder="1" applyAlignment="1" applyProtection="1">
      <alignment horizontal="center" vertical="center"/>
      <protection locked="0"/>
    </xf>
    <xf numFmtId="0" fontId="8" fillId="7" borderId="38" xfId="8" applyFont="1" applyFill="1" applyBorder="1" applyAlignment="1" applyProtection="1">
      <alignment horizontal="left" vertical="center"/>
      <protection locked="0"/>
    </xf>
    <xf numFmtId="0" fontId="11" fillId="7" borderId="1" xfId="10" applyFont="1" applyFill="1" applyBorder="1" applyAlignment="1">
      <alignment vertical="center"/>
    </xf>
    <xf numFmtId="0" fontId="8" fillId="6" borderId="6" xfId="10" applyFont="1" applyFill="1" applyBorder="1" applyAlignment="1">
      <alignment horizontal="center" vertical="center"/>
    </xf>
    <xf numFmtId="0" fontId="8" fillId="6" borderId="34" xfId="10" applyFont="1" applyFill="1" applyBorder="1" applyAlignment="1">
      <alignment horizontal="center" vertical="center"/>
    </xf>
    <xf numFmtId="0" fontId="8" fillId="6" borderId="7" xfId="10" applyFont="1" applyFill="1" applyBorder="1" applyAlignment="1">
      <alignment horizontal="center" vertical="center"/>
    </xf>
    <xf numFmtId="0" fontId="8" fillId="6" borderId="34" xfId="10" applyFont="1" applyFill="1" applyBorder="1" applyAlignment="1">
      <alignment horizontal="center" vertical="center"/>
    </xf>
    <xf numFmtId="0" fontId="45" fillId="0" borderId="38" xfId="4" applyFont="1" applyFill="1" applyBorder="1" applyAlignment="1">
      <alignment horizontal="left" vertical="center" shrinkToFit="1"/>
      <protection locked="0"/>
    </xf>
    <xf numFmtId="0" fontId="9" fillId="0" borderId="31" xfId="10" applyFont="1" applyFill="1" applyBorder="1" applyAlignment="1">
      <alignment horizontal="center" vertical="center" shrinkToFit="1"/>
    </xf>
    <xf numFmtId="0" fontId="9" fillId="0" borderId="31" xfId="10" applyFont="1" applyFill="1" applyBorder="1" applyAlignment="1">
      <alignment horizontal="left" vertical="center" shrinkToFit="1"/>
    </xf>
    <xf numFmtId="0" fontId="9" fillId="0" borderId="31" xfId="10" quotePrefix="1" applyFont="1" applyFill="1" applyBorder="1" applyAlignment="1">
      <alignment horizontal="center" vertical="center" shrinkToFit="1"/>
    </xf>
    <xf numFmtId="0" fontId="9" fillId="0" borderId="1" xfId="10" applyFont="1" applyFill="1" applyBorder="1" applyAlignment="1">
      <alignment horizontal="center" vertical="center" shrinkToFit="1"/>
    </xf>
    <xf numFmtId="0" fontId="9" fillId="0" borderId="1" xfId="10" quotePrefix="1" applyFont="1" applyFill="1" applyBorder="1" applyAlignment="1">
      <alignment horizontal="center" vertical="center" shrinkToFit="1"/>
    </xf>
    <xf numFmtId="0" fontId="9" fillId="0" borderId="1" xfId="4" applyFont="1" applyFill="1" applyBorder="1" applyAlignment="1">
      <alignment vertical="top" shrinkToFit="1"/>
      <protection locked="0"/>
    </xf>
    <xf numFmtId="0" fontId="8" fillId="0" borderId="1" xfId="0" quotePrefix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left" vertical="center" wrapText="1" shrinkToFit="1"/>
    </xf>
    <xf numFmtId="2" fontId="8" fillId="0" borderId="28" xfId="0" applyNumberFormat="1" applyFont="1" applyFill="1" applyBorder="1" applyAlignment="1">
      <alignment horizontal="center" vertical="center"/>
    </xf>
    <xf numFmtId="1" fontId="8" fillId="0" borderId="28" xfId="0" applyNumberFormat="1" applyFont="1" applyFill="1" applyBorder="1" applyAlignment="1">
      <alignment horizontal="center" vertical="center"/>
    </xf>
    <xf numFmtId="49" fontId="9" fillId="0" borderId="1" xfId="10" quotePrefix="1" applyNumberFormat="1" applyFont="1" applyFill="1" applyBorder="1" applyAlignment="1">
      <alignment horizontal="center" vertical="center" shrinkToFit="1"/>
    </xf>
    <xf numFmtId="0" fontId="12" fillId="0" borderId="31" xfId="10" quotePrefix="1" applyFont="1" applyBorder="1" applyAlignment="1">
      <alignment horizontal="center" vertical="center"/>
    </xf>
    <xf numFmtId="2" fontId="9" fillId="0" borderId="31" xfId="10" applyNumberFormat="1" applyFont="1" applyFill="1" applyBorder="1" applyAlignment="1">
      <alignment horizontal="center" vertical="center"/>
    </xf>
    <xf numFmtId="0" fontId="9" fillId="0" borderId="31" xfId="10" applyFont="1" applyFill="1" applyBorder="1" applyAlignment="1">
      <alignment horizontal="center" vertical="center"/>
    </xf>
    <xf numFmtId="2" fontId="9" fillId="0" borderId="1" xfId="10" quotePrefix="1" applyNumberFormat="1" applyFont="1" applyFill="1" applyBorder="1" applyAlignment="1">
      <alignment horizontal="center" vertical="center"/>
    </xf>
    <xf numFmtId="164" fontId="12" fillId="0" borderId="23" xfId="0" quotePrefix="1" applyNumberFormat="1" applyFont="1" applyFill="1" applyBorder="1" applyAlignment="1">
      <alignment horizontal="center" vertical="center" shrinkToFit="1"/>
    </xf>
    <xf numFmtId="0" fontId="9" fillId="0" borderId="41" xfId="0" quotePrefix="1" applyFont="1" applyFill="1" applyBorder="1" applyAlignment="1">
      <alignment horizontal="center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2" fontId="12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9" fillId="0" borderId="23" xfId="10" quotePrefix="1" applyNumberFormat="1" applyFont="1" applyFill="1" applyBorder="1" applyAlignment="1">
      <alignment horizontal="center" vertical="center" shrinkToFit="1"/>
    </xf>
    <xf numFmtId="164" fontId="12" fillId="0" borderId="37" xfId="0" applyNumberFormat="1" applyFont="1" applyFill="1" applyBorder="1" applyAlignment="1">
      <alignment horizontal="center" vertical="center" shrinkToFit="1"/>
    </xf>
    <xf numFmtId="49" fontId="9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10" applyNumberFormat="1" applyFont="1" applyFill="1" applyBorder="1" applyAlignment="1" applyProtection="1">
      <alignment horizontal="center" vertical="center"/>
      <protection locked="0"/>
    </xf>
    <xf numFmtId="0" fontId="9" fillId="0" borderId="28" xfId="4" applyFont="1" applyBorder="1" applyAlignment="1">
      <alignment horizontal="left" vertical="center" shrinkToFit="1"/>
      <protection locked="0"/>
    </xf>
    <xf numFmtId="49" fontId="8" fillId="0" borderId="23" xfId="10" applyNumberFormat="1" applyFont="1" applyFill="1" applyBorder="1" applyAlignment="1">
      <alignment horizontal="center" vertical="center" shrinkToFit="1"/>
    </xf>
    <xf numFmtId="0" fontId="18" fillId="0" borderId="1" xfId="0" quotePrefix="1" applyFont="1" applyBorder="1" applyAlignment="1">
      <alignment horizontal="center"/>
    </xf>
    <xf numFmtId="2" fontId="18" fillId="0" borderId="1" xfId="14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2" fontId="12" fillId="0" borderId="1" xfId="2" applyNumberFormat="1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wrapText="1" shrinkToFit="1"/>
    </xf>
    <xf numFmtId="0" fontId="9" fillId="0" borderId="62" xfId="0" quotePrefix="1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left" vertical="center" shrinkToFit="1"/>
    </xf>
    <xf numFmtId="0" fontId="9" fillId="0" borderId="62" xfId="0" applyFont="1" applyFill="1" applyBorder="1" applyAlignment="1">
      <alignment horizontal="center" vertical="center" shrinkToFit="1"/>
    </xf>
    <xf numFmtId="2" fontId="9" fillId="0" borderId="8" xfId="6" quotePrefix="1" applyNumberFormat="1" applyFont="1" applyFill="1" applyBorder="1" applyAlignment="1" applyProtection="1">
      <alignment horizontal="center" vertical="center" shrinkToFit="1"/>
      <protection locked="0"/>
    </xf>
    <xf numFmtId="165" fontId="9" fillId="0" borderId="8" xfId="2" applyNumberFormat="1" applyFont="1" applyFill="1" applyBorder="1" applyAlignment="1" applyProtection="1">
      <alignment horizontal="center" vertical="center" shrinkToFit="1"/>
      <protection locked="0"/>
    </xf>
    <xf numFmtId="2" fontId="9" fillId="0" borderId="8" xfId="2" quotePrefix="1" applyNumberFormat="1" applyFont="1" applyFill="1" applyBorder="1" applyAlignment="1" applyProtection="1">
      <alignment horizontal="center" vertical="center"/>
      <protection locked="0"/>
    </xf>
    <xf numFmtId="167" fontId="9" fillId="0" borderId="0" xfId="10" applyNumberFormat="1" applyFont="1" applyBorder="1" applyAlignment="1">
      <alignment horizontal="center" vertical="center"/>
    </xf>
    <xf numFmtId="49" fontId="9" fillId="0" borderId="28" xfId="0" quotePrefix="1" applyNumberFormat="1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2" fontId="9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9" fillId="0" borderId="28" xfId="6" applyNumberFormat="1" applyFont="1" applyFill="1" applyBorder="1" applyAlignment="1">
      <alignment horizontal="center" vertical="center"/>
    </xf>
    <xf numFmtId="49" fontId="8" fillId="7" borderId="8" xfId="0" quotePrefix="1" applyNumberFormat="1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>
      <alignment horizontal="center" vertical="center" shrinkToFit="1"/>
    </xf>
    <xf numFmtId="2" fontId="18" fillId="0" borderId="3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indent="2" shrinkToFit="1"/>
    </xf>
    <xf numFmtId="0" fontId="9" fillId="7" borderId="1" xfId="0" applyFont="1" applyFill="1" applyBorder="1" applyAlignment="1">
      <alignment horizontal="right" vertical="center" indent="2"/>
    </xf>
    <xf numFmtId="1" fontId="9" fillId="0" borderId="1" xfId="0" applyNumberFormat="1" applyFont="1" applyFill="1" applyBorder="1" applyAlignment="1">
      <alignment horizontal="right" vertical="center" indent="2"/>
    </xf>
    <xf numFmtId="0" fontId="9" fillId="0" borderId="1" xfId="0" applyFont="1" applyFill="1" applyBorder="1" applyAlignment="1">
      <alignment horizontal="right" vertical="center" indent="2" shrinkToFit="1"/>
    </xf>
    <xf numFmtId="4" fontId="9" fillId="0" borderId="1" xfId="2" applyNumberFormat="1" applyFont="1" applyFill="1" applyBorder="1" applyAlignment="1" applyProtection="1">
      <alignment horizontal="left" vertical="center"/>
      <protection locked="0"/>
    </xf>
    <xf numFmtId="164" fontId="9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quotePrefix="1" applyNumberFormat="1" applyFont="1" applyFill="1" applyBorder="1" applyAlignment="1" applyProtection="1">
      <alignment horizontal="center" vertical="center"/>
      <protection locked="0"/>
    </xf>
    <xf numFmtId="0" fontId="23" fillId="2" borderId="10" xfId="0" applyFont="1" applyFill="1" applyBorder="1" applyAlignment="1">
      <alignment horizontal="left" vertical="top" shrinkToFit="1"/>
    </xf>
    <xf numFmtId="0" fontId="23" fillId="2" borderId="0" xfId="0" applyFont="1" applyFill="1" applyBorder="1" applyAlignment="1">
      <alignment horizontal="left" vertical="top" shrinkToFit="1"/>
    </xf>
    <xf numFmtId="0" fontId="23" fillId="2" borderId="12" xfId="0" applyFont="1" applyFill="1" applyBorder="1" applyAlignment="1">
      <alignment horizontal="left" vertical="top" shrinkToFit="1"/>
    </xf>
    <xf numFmtId="0" fontId="25" fillId="2" borderId="10" xfId="0" applyFont="1" applyFill="1" applyBorder="1" applyAlignment="1">
      <alignment horizontal="left" vertical="top" wrapText="1" shrinkToFit="1"/>
    </xf>
    <xf numFmtId="0" fontId="25" fillId="2" borderId="0" xfId="0" applyFont="1" applyFill="1" applyBorder="1" applyAlignment="1">
      <alignment horizontal="left" vertical="top" wrapText="1" shrinkToFit="1"/>
    </xf>
    <xf numFmtId="0" fontId="25" fillId="2" borderId="12" xfId="0" applyFont="1" applyFill="1" applyBorder="1" applyAlignment="1">
      <alignment horizontal="left" vertical="top" wrapText="1" shrinkToFit="1"/>
    </xf>
    <xf numFmtId="0" fontId="27" fillId="2" borderId="10" xfId="0" applyFont="1" applyFill="1" applyBorder="1" applyAlignment="1" applyProtection="1">
      <alignment horizontal="left" vertical="top" wrapText="1" shrinkToFit="1"/>
      <protection locked="0"/>
    </xf>
    <xf numFmtId="0" fontId="27" fillId="2" borderId="0" xfId="0" applyFont="1" applyFill="1" applyBorder="1" applyAlignment="1" applyProtection="1">
      <alignment horizontal="left" vertical="top" wrapText="1" shrinkToFit="1"/>
      <protection locked="0"/>
    </xf>
    <xf numFmtId="0" fontId="27" fillId="2" borderId="12" xfId="0" applyFont="1" applyFill="1" applyBorder="1" applyAlignment="1" applyProtection="1">
      <alignment horizontal="left" vertical="top" wrapText="1" shrinkToFit="1"/>
      <protection locked="0"/>
    </xf>
    <xf numFmtId="164" fontId="27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164" fontId="27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164" fontId="27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0" fontId="25" fillId="2" borderId="18" xfId="0" applyFont="1" applyFill="1" applyBorder="1" applyAlignment="1">
      <alignment horizontal="left" vertical="top" wrapText="1" shrinkToFit="1"/>
    </xf>
    <xf numFmtId="0" fontId="25" fillId="2" borderId="17" xfId="0" applyFont="1" applyFill="1" applyBorder="1" applyAlignment="1">
      <alignment horizontal="left" vertical="top" wrapText="1" shrinkToFit="1"/>
    </xf>
    <xf numFmtId="0" fontId="25" fillId="2" borderId="33" xfId="0" applyFont="1" applyFill="1" applyBorder="1" applyAlignment="1">
      <alignment horizontal="left" vertical="top" wrapText="1" shrinkToFit="1"/>
    </xf>
    <xf numFmtId="0" fontId="22" fillId="3" borderId="10" xfId="0" applyFont="1" applyFill="1" applyBorder="1" applyAlignment="1">
      <alignment horizontal="center" vertical="top" shrinkToFit="1"/>
    </xf>
    <xf numFmtId="0" fontId="22" fillId="3" borderId="0" xfId="0" applyFont="1" applyFill="1" applyBorder="1" applyAlignment="1">
      <alignment horizontal="center" vertical="top" shrinkToFit="1"/>
    </xf>
    <xf numFmtId="0" fontId="22" fillId="3" borderId="12" xfId="0" applyFont="1" applyFill="1" applyBorder="1" applyAlignment="1">
      <alignment horizontal="center" vertical="top" shrinkToFit="1"/>
    </xf>
    <xf numFmtId="0" fontId="22" fillId="3" borderId="57" xfId="0" applyFont="1" applyFill="1" applyBorder="1" applyAlignment="1">
      <alignment horizontal="center" vertical="top" shrinkToFit="1"/>
    </xf>
    <xf numFmtId="0" fontId="22" fillId="3" borderId="11" xfId="0" applyFont="1" applyFill="1" applyBorder="1" applyAlignment="1">
      <alignment horizontal="center" vertical="top" shrinkToFit="1"/>
    </xf>
    <xf numFmtId="0" fontId="22" fillId="3" borderId="20" xfId="0" applyFont="1" applyFill="1" applyBorder="1" applyAlignment="1">
      <alignment horizontal="center" vertical="top" shrinkToFit="1"/>
    </xf>
    <xf numFmtId="4" fontId="8" fillId="2" borderId="30" xfId="10" applyNumberFormat="1" applyFont="1" applyFill="1" applyBorder="1" applyAlignment="1">
      <alignment horizontal="left" vertical="center"/>
    </xf>
    <xf numFmtId="4" fontId="8" fillId="2" borderId="11" xfId="10" applyNumberFormat="1" applyFont="1" applyFill="1" applyBorder="1" applyAlignment="1">
      <alignment horizontal="left" vertical="center"/>
    </xf>
    <xf numFmtId="4" fontId="8" fillId="2" borderId="45" xfId="10" applyNumberFormat="1" applyFont="1" applyFill="1" applyBorder="1" applyAlignment="1">
      <alignment horizontal="left" vertical="center"/>
    </xf>
    <xf numFmtId="14" fontId="11" fillId="2" borderId="11" xfId="8" applyNumberFormat="1" applyFont="1" applyFill="1" applyBorder="1" applyAlignment="1">
      <alignment horizontal="center" vertical="center" shrinkToFit="1"/>
      <protection locked="0"/>
    </xf>
    <xf numFmtId="0" fontId="22" fillId="3" borderId="18" xfId="10" applyFont="1" applyFill="1" applyBorder="1" applyAlignment="1">
      <alignment horizontal="center" vertical="center"/>
    </xf>
    <xf numFmtId="0" fontId="22" fillId="3" borderId="17" xfId="10" applyFont="1" applyFill="1" applyBorder="1" applyAlignment="1">
      <alignment horizontal="center" vertical="center"/>
    </xf>
    <xf numFmtId="0" fontId="22" fillId="3" borderId="33" xfId="10" applyFont="1" applyFill="1" applyBorder="1" applyAlignment="1">
      <alignment horizontal="center" vertical="center"/>
    </xf>
    <xf numFmtId="0" fontId="8" fillId="2" borderId="30" xfId="10" applyNumberFormat="1" applyFont="1" applyFill="1" applyBorder="1" applyAlignment="1">
      <alignment horizontal="left" vertical="center"/>
    </xf>
    <xf numFmtId="0" fontId="8" fillId="2" borderId="11" xfId="10" applyNumberFormat="1" applyFont="1" applyFill="1" applyBorder="1" applyAlignment="1">
      <alignment horizontal="left" vertical="center"/>
    </xf>
    <xf numFmtId="0" fontId="8" fillId="2" borderId="45" xfId="10" applyNumberFormat="1" applyFont="1" applyFill="1" applyBorder="1" applyAlignment="1">
      <alignment horizontal="left" vertical="center"/>
    </xf>
    <xf numFmtId="0" fontId="20" fillId="9" borderId="1" xfId="10" applyNumberFormat="1" applyFont="1" applyFill="1" applyBorder="1" applyAlignment="1">
      <alignment horizontal="center" vertical="center"/>
    </xf>
    <xf numFmtId="1" fontId="8" fillId="7" borderId="15" xfId="10" applyNumberFormat="1" applyFont="1" applyFill="1" applyBorder="1" applyAlignment="1">
      <alignment horizontal="center" vertical="center"/>
    </xf>
    <xf numFmtId="0" fontId="20" fillId="11" borderId="22" xfId="10" applyNumberFormat="1" applyFont="1" applyFill="1" applyBorder="1" applyAlignment="1">
      <alignment horizontal="center" vertical="center"/>
    </xf>
    <xf numFmtId="0" fontId="20" fillId="11" borderId="15" xfId="10" applyNumberFormat="1" applyFont="1" applyFill="1" applyBorder="1" applyAlignment="1">
      <alignment horizontal="center" vertical="center"/>
    </xf>
    <xf numFmtId="4" fontId="8" fillId="2" borderId="64" xfId="10" applyNumberFormat="1" applyFont="1" applyFill="1" applyBorder="1" applyAlignment="1">
      <alignment horizontal="left" vertical="center"/>
    </xf>
    <xf numFmtId="4" fontId="8" fillId="2" borderId="49" xfId="10" applyNumberFormat="1" applyFont="1" applyFill="1" applyBorder="1" applyAlignment="1">
      <alignment horizontal="left" vertical="center"/>
    </xf>
    <xf numFmtId="4" fontId="8" fillId="2" borderId="60" xfId="10" applyNumberFormat="1" applyFont="1" applyFill="1" applyBorder="1" applyAlignment="1">
      <alignment horizontal="left" vertical="center"/>
    </xf>
    <xf numFmtId="0" fontId="21" fillId="3" borderId="10" xfId="10" applyNumberFormat="1" applyFont="1" applyFill="1" applyBorder="1" applyAlignment="1">
      <alignment horizontal="center" vertical="center"/>
    </xf>
    <xf numFmtId="0" fontId="13" fillId="3" borderId="0" xfId="10" applyNumberFormat="1" applyFont="1" applyFill="1" applyBorder="1" applyAlignment="1">
      <alignment horizontal="center" vertical="center"/>
    </xf>
    <xf numFmtId="0" fontId="13" fillId="3" borderId="17" xfId="10" applyNumberFormat="1" applyFont="1" applyFill="1" applyBorder="1" applyAlignment="1">
      <alignment horizontal="center" vertical="center"/>
    </xf>
    <xf numFmtId="0" fontId="13" fillId="3" borderId="12" xfId="10" applyNumberFormat="1" applyFont="1" applyFill="1" applyBorder="1" applyAlignment="1">
      <alignment horizontal="center" vertical="center"/>
    </xf>
    <xf numFmtId="0" fontId="8" fillId="4" borderId="3" xfId="10" applyFont="1" applyFill="1" applyBorder="1" applyAlignment="1">
      <alignment horizontal="center" vertical="center"/>
    </xf>
    <xf numFmtId="168" fontId="11" fillId="5" borderId="0" xfId="10" applyNumberFormat="1" applyFont="1" applyFill="1" applyBorder="1" applyAlignment="1">
      <alignment horizontal="center" vertical="center" shrinkToFit="1"/>
    </xf>
    <xf numFmtId="0" fontId="12" fillId="2" borderId="0" xfId="10" applyFont="1" applyFill="1" applyBorder="1" applyAlignment="1">
      <alignment horizontal="center" vertical="center"/>
    </xf>
    <xf numFmtId="0" fontId="13" fillId="3" borderId="26" xfId="10" applyNumberFormat="1" applyFont="1" applyFill="1" applyBorder="1" applyAlignment="1">
      <alignment horizontal="center" vertical="center"/>
    </xf>
    <xf numFmtId="0" fontId="13" fillId="3" borderId="27" xfId="10" applyNumberFormat="1" applyFont="1" applyFill="1" applyBorder="1" applyAlignment="1">
      <alignment horizontal="center" vertical="center"/>
    </xf>
    <xf numFmtId="0" fontId="13" fillId="3" borderId="26" xfId="10" applyFont="1" applyFill="1" applyBorder="1" applyAlignment="1">
      <alignment horizontal="center" vertical="center"/>
    </xf>
    <xf numFmtId="0" fontId="13" fillId="3" borderId="14" xfId="10" applyFont="1" applyFill="1" applyBorder="1" applyAlignment="1">
      <alignment horizontal="center" vertical="center"/>
    </xf>
    <xf numFmtId="0" fontId="8" fillId="2" borderId="26" xfId="10" applyFont="1" applyFill="1" applyBorder="1" applyAlignment="1">
      <alignment horizontal="center" vertical="center"/>
    </xf>
    <xf numFmtId="0" fontId="8" fillId="2" borderId="27" xfId="10" applyFont="1" applyFill="1" applyBorder="1" applyAlignment="1">
      <alignment horizontal="center" vertical="center"/>
    </xf>
    <xf numFmtId="0" fontId="13" fillId="3" borderId="14" xfId="10" applyNumberFormat="1" applyFont="1" applyFill="1" applyBorder="1" applyAlignment="1">
      <alignment horizontal="center" vertical="center"/>
    </xf>
    <xf numFmtId="166" fontId="13" fillId="3" borderId="6" xfId="10" applyNumberFormat="1" applyFont="1" applyFill="1" applyBorder="1" applyAlignment="1">
      <alignment horizontal="center" vertical="center"/>
    </xf>
    <xf numFmtId="166" fontId="13" fillId="3" borderId="7" xfId="10" applyNumberFormat="1" applyFont="1" applyFill="1" applyBorder="1" applyAlignment="1">
      <alignment horizontal="center" vertical="center"/>
    </xf>
    <xf numFmtId="0" fontId="13" fillId="3" borderId="25" xfId="10" applyNumberFormat="1" applyFont="1" applyFill="1" applyBorder="1" applyAlignment="1">
      <alignment horizontal="center" vertical="center" wrapText="1"/>
    </xf>
    <xf numFmtId="0" fontId="13" fillId="3" borderId="16" xfId="10" applyNumberFormat="1" applyFont="1" applyFill="1" applyBorder="1" applyAlignment="1">
      <alignment horizontal="center" vertical="center" wrapText="1"/>
    </xf>
    <xf numFmtId="0" fontId="13" fillId="3" borderId="4" xfId="10" applyFont="1" applyFill="1" applyBorder="1" applyAlignment="1">
      <alignment horizontal="center" vertical="center"/>
    </xf>
    <xf numFmtId="0" fontId="13" fillId="3" borderId="5" xfId="10" applyFont="1" applyFill="1" applyBorder="1" applyAlignment="1">
      <alignment horizontal="center" vertical="center"/>
    </xf>
    <xf numFmtId="0" fontId="13" fillId="3" borderId="25" xfId="10" applyNumberFormat="1" applyFont="1" applyFill="1" applyBorder="1" applyAlignment="1">
      <alignment horizontal="center" vertical="center"/>
    </xf>
    <xf numFmtId="0" fontId="13" fillId="3" borderId="19" xfId="10" applyNumberFormat="1" applyFont="1" applyFill="1" applyBorder="1" applyAlignment="1">
      <alignment horizontal="center" vertical="center"/>
    </xf>
    <xf numFmtId="166" fontId="13" fillId="3" borderId="26" xfId="10" applyNumberFormat="1" applyFont="1" applyFill="1" applyBorder="1" applyAlignment="1">
      <alignment horizontal="center" vertical="center"/>
    </xf>
    <xf numFmtId="166" fontId="13" fillId="3" borderId="14" xfId="10" applyNumberFormat="1" applyFont="1" applyFill="1" applyBorder="1" applyAlignment="1">
      <alignment horizontal="center" vertical="center"/>
    </xf>
    <xf numFmtId="166" fontId="8" fillId="2" borderId="25" xfId="10" applyNumberFormat="1" applyFont="1" applyFill="1" applyBorder="1" applyAlignment="1">
      <alignment horizontal="center" vertical="center" wrapText="1"/>
    </xf>
    <xf numFmtId="166" fontId="8" fillId="2" borderId="19" xfId="10" applyNumberFormat="1" applyFont="1" applyFill="1" applyBorder="1" applyAlignment="1">
      <alignment horizontal="center" vertical="center" wrapText="1"/>
    </xf>
    <xf numFmtId="0" fontId="13" fillId="3" borderId="18" xfId="10" applyNumberFormat="1" applyFont="1" applyFill="1" applyBorder="1" applyAlignment="1">
      <alignment horizontal="center" vertical="center" wrapText="1"/>
    </xf>
    <xf numFmtId="0" fontId="13" fillId="3" borderId="42" xfId="10" applyNumberFormat="1" applyFont="1" applyFill="1" applyBorder="1" applyAlignment="1">
      <alignment horizontal="center" vertical="center" wrapText="1"/>
    </xf>
    <xf numFmtId="0" fontId="13" fillId="3" borderId="2" xfId="10" applyNumberFormat="1" applyFont="1" applyFill="1" applyBorder="1" applyAlignment="1">
      <alignment horizontal="center" vertical="center"/>
    </xf>
    <xf numFmtId="0" fontId="13" fillId="3" borderId="9" xfId="10" applyNumberFormat="1" applyFont="1" applyFill="1" applyBorder="1" applyAlignment="1">
      <alignment horizontal="center" vertical="center"/>
    </xf>
    <xf numFmtId="0" fontId="13" fillId="3" borderId="4" xfId="10" applyNumberFormat="1" applyFont="1" applyFill="1" applyBorder="1" applyAlignment="1">
      <alignment horizontal="center" vertical="center"/>
    </xf>
    <xf numFmtId="0" fontId="13" fillId="3" borderId="33" xfId="10" applyNumberFormat="1" applyFont="1" applyFill="1" applyBorder="1" applyAlignment="1">
      <alignment horizontal="center" vertical="center"/>
    </xf>
    <xf numFmtId="0" fontId="13" fillId="3" borderId="18" xfId="10" applyFont="1" applyFill="1" applyBorder="1" applyAlignment="1">
      <alignment horizontal="center" vertical="center"/>
    </xf>
    <xf numFmtId="0" fontId="13" fillId="3" borderId="42" xfId="10" applyFont="1" applyFill="1" applyBorder="1" applyAlignment="1">
      <alignment horizontal="center" vertical="center"/>
    </xf>
    <xf numFmtId="166" fontId="8" fillId="2" borderId="43" xfId="10" applyNumberFormat="1" applyFont="1" applyFill="1" applyBorder="1" applyAlignment="1">
      <alignment horizontal="center" vertical="center"/>
    </xf>
    <xf numFmtId="166" fontId="8" fillId="2" borderId="33" xfId="10" applyNumberFormat="1" applyFont="1" applyFill="1" applyBorder="1" applyAlignment="1">
      <alignment horizontal="center" vertical="center"/>
    </xf>
    <xf numFmtId="166" fontId="8" fillId="2" borderId="15" xfId="10" applyNumberFormat="1" applyFont="1" applyFill="1" applyBorder="1" applyAlignment="1">
      <alignment horizontal="center" vertical="center"/>
    </xf>
    <xf numFmtId="166" fontId="8" fillId="2" borderId="16" xfId="10" applyNumberFormat="1" applyFont="1" applyFill="1" applyBorder="1" applyAlignment="1">
      <alignment horizontal="center" vertical="center"/>
    </xf>
    <xf numFmtId="49" fontId="8" fillId="0" borderId="22" xfId="10" applyNumberFormat="1" applyFont="1" applyFill="1" applyBorder="1" applyAlignment="1">
      <alignment horizontal="center" vertical="center"/>
    </xf>
    <xf numFmtId="49" fontId="8" fillId="0" borderId="15" xfId="10" applyNumberFormat="1" applyFont="1" applyFill="1" applyBorder="1" applyAlignment="1">
      <alignment horizontal="center" vertical="center"/>
    </xf>
    <xf numFmtId="49" fontId="8" fillId="0" borderId="16" xfId="10" applyNumberFormat="1" applyFont="1" applyFill="1" applyBorder="1" applyAlignment="1">
      <alignment horizontal="center" vertical="center"/>
    </xf>
    <xf numFmtId="0" fontId="22" fillId="3" borderId="48" xfId="10" applyFont="1" applyFill="1" applyBorder="1" applyAlignment="1">
      <alignment horizontal="center" vertical="center"/>
    </xf>
    <xf numFmtId="0" fontId="22" fillId="3" borderId="49" xfId="10" applyFont="1" applyFill="1" applyBorder="1" applyAlignment="1">
      <alignment horizontal="center" vertical="center"/>
    </xf>
    <xf numFmtId="0" fontId="22" fillId="3" borderId="50" xfId="10" applyFont="1" applyFill="1" applyBorder="1" applyAlignment="1">
      <alignment horizontal="center" vertical="center"/>
    </xf>
    <xf numFmtId="0" fontId="8" fillId="2" borderId="8" xfId="10" applyNumberFormat="1" applyFont="1" applyFill="1" applyBorder="1" applyAlignment="1">
      <alignment horizontal="center" vertical="center" wrapText="1"/>
    </xf>
    <xf numFmtId="0" fontId="8" fillId="2" borderId="21" xfId="10" applyNumberFormat="1" applyFont="1" applyFill="1" applyBorder="1" applyAlignment="1">
      <alignment horizontal="center" vertical="center" wrapText="1"/>
    </xf>
    <xf numFmtId="0" fontId="8" fillId="2" borderId="28" xfId="10" applyNumberFormat="1" applyFont="1" applyFill="1" applyBorder="1" applyAlignment="1">
      <alignment horizontal="center" vertical="center" wrapText="1"/>
    </xf>
    <xf numFmtId="0" fontId="8" fillId="2" borderId="22" xfId="10" applyNumberFormat="1" applyFont="1" applyFill="1" applyBorder="1" applyAlignment="1">
      <alignment horizontal="center" vertical="center"/>
    </xf>
    <xf numFmtId="0" fontId="8" fillId="2" borderId="15" xfId="10" applyNumberFormat="1" applyFont="1" applyFill="1" applyBorder="1" applyAlignment="1">
      <alignment horizontal="center" vertical="center"/>
    </xf>
    <xf numFmtId="0" fontId="8" fillId="2" borderId="16" xfId="10" applyNumberFormat="1" applyFont="1" applyFill="1" applyBorder="1" applyAlignment="1">
      <alignment horizontal="center" vertical="center"/>
    </xf>
    <xf numFmtId="0" fontId="8" fillId="2" borderId="46" xfId="10" applyNumberFormat="1" applyFont="1" applyFill="1" applyBorder="1" applyAlignment="1">
      <alignment horizontal="center" vertical="center" wrapText="1"/>
    </xf>
    <xf numFmtId="0" fontId="8" fillId="2" borderId="47" xfId="10" applyNumberFormat="1" applyFont="1" applyFill="1" applyBorder="1" applyAlignment="1">
      <alignment horizontal="center" vertical="center" wrapText="1"/>
    </xf>
    <xf numFmtId="0" fontId="8" fillId="2" borderId="45" xfId="10" applyNumberFormat="1" applyFont="1" applyFill="1" applyBorder="1" applyAlignment="1">
      <alignment horizontal="center" vertical="center" wrapText="1"/>
    </xf>
    <xf numFmtId="0" fontId="8" fillId="2" borderId="22" xfId="10" applyFont="1" applyFill="1" applyBorder="1" applyAlignment="1">
      <alignment horizontal="center" vertical="center"/>
    </xf>
    <xf numFmtId="0" fontId="8" fillId="2" borderId="15" xfId="10" applyFont="1" applyFill="1" applyBorder="1" applyAlignment="1">
      <alignment horizontal="center" vertical="center"/>
    </xf>
    <xf numFmtId="0" fontId="8" fillId="2" borderId="16" xfId="10" applyFont="1" applyFill="1" applyBorder="1" applyAlignment="1">
      <alignment horizontal="center" vertical="center"/>
    </xf>
    <xf numFmtId="0" fontId="8" fillId="2" borderId="30" xfId="10" applyFont="1" applyFill="1" applyBorder="1" applyAlignment="1">
      <alignment horizontal="left" vertical="center"/>
    </xf>
    <xf numFmtId="0" fontId="8" fillId="2" borderId="11" xfId="10" applyFont="1" applyFill="1" applyBorder="1" applyAlignment="1">
      <alignment horizontal="left" vertical="center"/>
    </xf>
    <xf numFmtId="0" fontId="8" fillId="2" borderId="45" xfId="10" applyFont="1" applyFill="1" applyBorder="1" applyAlignment="1">
      <alignment horizontal="left" vertical="center"/>
    </xf>
    <xf numFmtId="14" fontId="11" fillId="2" borderId="11" xfId="8" applyNumberFormat="1" applyFont="1" applyBorder="1" applyAlignment="1">
      <alignment horizontal="center" vertical="center" shrinkToFit="1"/>
      <protection locked="0"/>
    </xf>
  </cellXfs>
  <cellStyles count="15">
    <cellStyle name="Comma" xfId="1" builtinId="3"/>
    <cellStyle name="Comma 2" xfId="2" xr:uid="{00000000-0005-0000-0000-000001000000}"/>
    <cellStyle name="Comma_2002 Line" xfId="3" xr:uid="{00000000-0005-0000-0000-000002000000}"/>
    <cellStyle name="Continuing" xfId="4" xr:uid="{00000000-0005-0000-0000-000003000000}"/>
    <cellStyle name="ContinuingItem#" xfId="5" xr:uid="{00000000-0005-0000-0000-000004000000}"/>
    <cellStyle name="Currency" xfId="14" builtinId="4"/>
    <cellStyle name="Currency 2" xfId="6" xr:uid="{00000000-0005-0000-0000-000005000000}"/>
    <cellStyle name="Hyperlink" xfId="7" builtinId="8"/>
    <cellStyle name="New" xfId="8" xr:uid="{00000000-0005-0000-0000-000007000000}"/>
    <cellStyle name="NewItem#" xfId="9" xr:uid="{00000000-0005-0000-0000-000008000000}"/>
    <cellStyle name="Normal" xfId="0" builtinId="0"/>
    <cellStyle name="Normal 2" xfId="10" xr:uid="{00000000-0005-0000-0000-00000A000000}"/>
    <cellStyle name="Normal 3" xfId="13" xr:uid="{00000000-0005-0000-0000-00000B000000}"/>
    <cellStyle name="Normal_2002 Line" xfId="11" xr:uid="{00000000-0005-0000-0000-00000C000000}"/>
    <cellStyle name="Normal_Sheet1" xfId="12" xr:uid="{00000000-0005-0000-0000-00000D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6F020.411C46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506185</xdr:colOff>
      <xdr:row>0</xdr:row>
      <xdr:rowOff>138794</xdr:rowOff>
    </xdr:from>
    <xdr:to>
      <xdr:col>1</xdr:col>
      <xdr:colOff>1200151</xdr:colOff>
      <xdr:row>3</xdr:row>
      <xdr:rowOff>206830</xdr:rowOff>
    </xdr:to>
    <xdr:pic>
      <xdr:nvPicPr>
        <xdr:cNvPr id="4" name="Picture 5" descr="A picture containing drawing&#10;&#10;Description automatically generated">
          <a:extLst>
            <a:ext uri="{FF2B5EF4-FFF2-40B4-BE49-F238E27FC236}">
              <a16:creationId xmlns:a16="http://schemas.microsoft.com/office/drawing/2014/main" id="{B4B07002-D7D0-409A-8D0E-50CDA5425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185" y="138794"/>
          <a:ext cx="1496787" cy="92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ugam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C13ED-0DDF-4C97-B063-33741ABF98E3}">
  <dimension ref="A1:GV530"/>
  <sheetViews>
    <sheetView tabSelected="1" view="pageBreakPreview" topLeftCell="A192" zoomScale="60" zoomScaleNormal="46" workbookViewId="0">
      <selection activeCell="K157" sqref="K157"/>
    </sheetView>
  </sheetViews>
  <sheetFormatPr defaultColWidth="9.109375" defaultRowHeight="23.25" customHeight="1" x14ac:dyDescent="0.3"/>
  <cols>
    <col min="1" max="1" width="10.44140625" style="277" customWidth="1"/>
    <col min="2" max="2" width="20.109375" style="278" customWidth="1"/>
    <col min="3" max="3" width="69.109375" style="178" customWidth="1"/>
    <col min="4" max="4" width="15" style="276" customWidth="1"/>
    <col min="5" max="5" width="8.88671875" style="279" customWidth="1"/>
    <col min="6" max="6" width="17.88671875" style="276" customWidth="1"/>
    <col min="7" max="7" width="16.109375" style="280" customWidth="1"/>
    <col min="8" max="8" width="14.88671875" style="178" hidden="1" customWidth="1"/>
    <col min="9" max="9" width="11.88671875" style="282" customWidth="1"/>
    <col min="10" max="10" width="20.88671875" style="278" customWidth="1"/>
    <col min="11" max="11" width="85" style="178" customWidth="1"/>
    <col min="12" max="12" width="17.5546875" style="280" customWidth="1"/>
    <col min="13" max="13" width="9.109375" style="281" customWidth="1"/>
    <col min="14" max="14" width="16.5546875" style="280" bestFit="1" customWidth="1"/>
    <col min="15" max="15" width="11.6640625" style="283" customWidth="1"/>
    <col min="16" max="17" width="9.109375" style="178" customWidth="1"/>
    <col min="18" max="18" width="1.88671875" style="178" customWidth="1"/>
    <col min="19" max="22" width="9.109375" style="178" customWidth="1"/>
    <col min="23" max="16384" width="9.109375" style="178"/>
  </cols>
  <sheetData>
    <row r="1" spans="1:15" ht="23.25" customHeight="1" x14ac:dyDescent="0.3">
      <c r="A1" s="197"/>
      <c r="B1" s="198"/>
      <c r="C1" s="199" t="s">
        <v>20</v>
      </c>
      <c r="D1" s="200"/>
      <c r="E1" s="418"/>
      <c r="F1" s="1064" t="s">
        <v>894</v>
      </c>
      <c r="G1" s="1064"/>
      <c r="H1" s="1064"/>
      <c r="I1" s="1064"/>
      <c r="J1" s="1064"/>
      <c r="K1" s="201"/>
      <c r="L1" s="202"/>
      <c r="M1" s="203"/>
      <c r="N1" s="204"/>
      <c r="O1" s="1" t="s">
        <v>21</v>
      </c>
    </row>
    <row r="2" spans="1:15" ht="23.25" customHeight="1" x14ac:dyDescent="0.3">
      <c r="A2" s="205"/>
      <c r="B2" s="206"/>
      <c r="C2" s="207" t="s">
        <v>22</v>
      </c>
      <c r="D2" s="195"/>
      <c r="E2" s="208"/>
      <c r="F2" s="209" t="s">
        <v>210</v>
      </c>
      <c r="G2" s="1065">
        <f ca="1">TODAY()</f>
        <v>44627</v>
      </c>
      <c r="H2" s="1065"/>
      <c r="I2" s="1065"/>
      <c r="J2" s="1065"/>
      <c r="K2" s="210"/>
      <c r="L2" s="211"/>
      <c r="M2" s="212"/>
      <c r="N2" s="211"/>
      <c r="O2" s="2" t="s">
        <v>23</v>
      </c>
    </row>
    <row r="3" spans="1:15" s="215" customFormat="1" ht="23.25" customHeight="1" x14ac:dyDescent="0.3">
      <c r="A3" s="205"/>
      <c r="B3" s="213"/>
      <c r="C3" s="189"/>
      <c r="D3" s="214"/>
      <c r="E3" s="208"/>
      <c r="F3" s="1066" t="s">
        <v>255</v>
      </c>
      <c r="G3" s="1066"/>
      <c r="H3" s="1066"/>
      <c r="I3" s="1066"/>
      <c r="J3" s="1066"/>
      <c r="K3" s="189"/>
      <c r="L3" s="211"/>
      <c r="M3" s="212"/>
      <c r="N3" s="211"/>
      <c r="O3" s="2" t="s">
        <v>24</v>
      </c>
    </row>
    <row r="4" spans="1:15" ht="23.25" customHeight="1" thickBot="1" x14ac:dyDescent="0.35">
      <c r="A4" s="216"/>
      <c r="B4" s="213"/>
      <c r="C4" s="189" t="s">
        <v>251</v>
      </c>
      <c r="D4" s="217"/>
      <c r="E4" s="218"/>
      <c r="F4" s="217"/>
      <c r="G4" s="217"/>
      <c r="H4" s="217" t="s">
        <v>25</v>
      </c>
      <c r="I4" s="217"/>
      <c r="J4" s="219"/>
      <c r="K4" s="217"/>
      <c r="L4" s="211"/>
      <c r="M4" s="212"/>
      <c r="N4" s="211"/>
      <c r="O4" s="3" t="s">
        <v>26</v>
      </c>
    </row>
    <row r="5" spans="1:15" ht="30" customHeight="1" thickBot="1" x14ac:dyDescent="0.35">
      <c r="A5" s="1067" t="s">
        <v>27</v>
      </c>
      <c r="B5" s="1068"/>
      <c r="C5" s="174"/>
      <c r="D5" s="1069" t="s">
        <v>28</v>
      </c>
      <c r="E5" s="1070"/>
      <c r="F5" s="1071" t="s">
        <v>29</v>
      </c>
      <c r="G5" s="1072"/>
      <c r="H5" s="4"/>
      <c r="I5" s="1067" t="s">
        <v>30</v>
      </c>
      <c r="J5" s="1073"/>
      <c r="K5" s="175"/>
      <c r="L5" s="1074" t="s">
        <v>31</v>
      </c>
      <c r="M5" s="1075"/>
      <c r="N5" s="176"/>
      <c r="O5" s="177"/>
    </row>
    <row r="6" spans="1:15" ht="30" customHeight="1" thickBot="1" x14ac:dyDescent="0.35">
      <c r="A6" s="1076" t="s">
        <v>32</v>
      </c>
      <c r="B6" s="1077"/>
      <c r="C6" s="179"/>
      <c r="D6" s="1078" t="s">
        <v>33</v>
      </c>
      <c r="E6" s="1079"/>
      <c r="F6" s="419"/>
      <c r="G6" s="5"/>
      <c r="H6" s="6"/>
      <c r="I6" s="1080" t="s">
        <v>34</v>
      </c>
      <c r="J6" s="1081"/>
      <c r="K6" s="180"/>
      <c r="L6" s="1082" t="s">
        <v>35</v>
      </c>
      <c r="M6" s="1083"/>
      <c r="N6" s="1084"/>
      <c r="O6" s="1085"/>
    </row>
    <row r="7" spans="1:15" ht="30" customHeight="1" thickBot="1" x14ac:dyDescent="0.35">
      <c r="A7" s="1086" t="s">
        <v>36</v>
      </c>
      <c r="B7" s="1087"/>
      <c r="C7" s="181"/>
      <c r="D7" s="1088" t="s">
        <v>37</v>
      </c>
      <c r="E7" s="1089"/>
      <c r="F7" s="182"/>
      <c r="G7" s="183"/>
      <c r="H7" s="6"/>
      <c r="I7" s="1090" t="s">
        <v>38</v>
      </c>
      <c r="J7" s="1091"/>
      <c r="K7" s="180" t="s">
        <v>25</v>
      </c>
      <c r="L7" s="1092" t="s">
        <v>39</v>
      </c>
      <c r="M7" s="1093"/>
      <c r="N7" s="1094" t="s">
        <v>40</v>
      </c>
      <c r="O7" s="1095"/>
    </row>
    <row r="8" spans="1:15" ht="39.75" customHeight="1" x14ac:dyDescent="0.3">
      <c r="A8" s="1104" t="s">
        <v>289</v>
      </c>
      <c r="B8" s="1107"/>
      <c r="C8" s="1108"/>
      <c r="D8" s="1108"/>
      <c r="E8" s="1108"/>
      <c r="F8" s="1108"/>
      <c r="G8" s="1109"/>
      <c r="H8" s="184"/>
      <c r="I8" s="1110" t="s">
        <v>41</v>
      </c>
      <c r="J8" s="185"/>
      <c r="K8" s="186"/>
      <c r="L8" s="417"/>
      <c r="M8" s="187"/>
      <c r="N8" s="417" t="s">
        <v>25</v>
      </c>
      <c r="O8" s="188"/>
    </row>
    <row r="9" spans="1:15" ht="30" customHeight="1" x14ac:dyDescent="0.3">
      <c r="A9" s="1105"/>
      <c r="B9" s="1098"/>
      <c r="C9" s="1099"/>
      <c r="D9" s="1099"/>
      <c r="E9" s="1099"/>
      <c r="F9" s="1099"/>
      <c r="G9" s="1100"/>
      <c r="H9" s="189"/>
      <c r="I9" s="1111"/>
      <c r="J9" s="1096" t="s">
        <v>25</v>
      </c>
      <c r="K9" s="1096"/>
      <c r="L9" s="1096"/>
      <c r="M9" s="1096"/>
      <c r="N9" s="1096"/>
      <c r="O9" s="1097"/>
    </row>
    <row r="10" spans="1:15" ht="30" customHeight="1" x14ac:dyDescent="0.3">
      <c r="A10" s="1106"/>
      <c r="B10" s="1098"/>
      <c r="C10" s="1099"/>
      <c r="D10" s="1099"/>
      <c r="E10" s="1099"/>
      <c r="F10" s="1099"/>
      <c r="G10" s="1100"/>
      <c r="H10" s="189"/>
      <c r="I10" s="1111"/>
      <c r="J10" s="1096" t="s">
        <v>25</v>
      </c>
      <c r="K10" s="1096"/>
      <c r="L10" s="1096"/>
      <c r="M10" s="1096"/>
      <c r="N10" s="1096"/>
      <c r="O10" s="1097"/>
    </row>
    <row r="11" spans="1:15" ht="30" customHeight="1" x14ac:dyDescent="0.3">
      <c r="A11" s="7" t="s">
        <v>42</v>
      </c>
      <c r="B11" s="190"/>
      <c r="C11" s="1113"/>
      <c r="D11" s="1114"/>
      <c r="E11" s="1114"/>
      <c r="F11" s="1114"/>
      <c r="G11" s="1115"/>
      <c r="H11" s="191"/>
      <c r="I11" s="1112"/>
      <c r="J11" s="192"/>
      <c r="K11" s="193" t="s">
        <v>43</v>
      </c>
      <c r="L11" s="194" t="s">
        <v>44</v>
      </c>
      <c r="M11" s="194" t="s">
        <v>45</v>
      </c>
      <c r="N11" s="195"/>
      <c r="O11" s="196"/>
    </row>
    <row r="12" spans="1:15" ht="30" customHeight="1" x14ac:dyDescent="0.3">
      <c r="A12" s="1053" t="s">
        <v>253</v>
      </c>
      <c r="B12" s="1053"/>
      <c r="C12" s="8"/>
      <c r="D12" s="134" t="s">
        <v>46</v>
      </c>
      <c r="E12" s="135"/>
      <c r="F12" s="1054"/>
      <c r="G12" s="1054"/>
      <c r="H12" s="1054"/>
      <c r="I12" s="1054"/>
      <c r="J12" s="1055" t="s">
        <v>47</v>
      </c>
      <c r="K12" s="1056"/>
      <c r="L12" s="136"/>
      <c r="M12" s="136"/>
      <c r="N12" s="136"/>
      <c r="O12" s="137"/>
    </row>
    <row r="13" spans="1:15" s="220" customFormat="1" ht="48" customHeight="1" thickBot="1" x14ac:dyDescent="0.35">
      <c r="A13" s="1060" t="s">
        <v>75</v>
      </c>
      <c r="B13" s="1061"/>
      <c r="C13" s="1061"/>
      <c r="D13" s="1061"/>
      <c r="E13" s="1061"/>
      <c r="F13" s="1061"/>
      <c r="G13" s="1061"/>
      <c r="H13" s="1062"/>
      <c r="I13" s="1061"/>
      <c r="J13" s="1061"/>
      <c r="K13" s="1061"/>
      <c r="L13" s="1061"/>
      <c r="M13" s="1061"/>
      <c r="N13" s="1061"/>
      <c r="O13" s="1063"/>
    </row>
    <row r="14" spans="1:15" s="220" customFormat="1" ht="61.35" customHeight="1" thickBot="1" x14ac:dyDescent="0.35">
      <c r="A14" s="301" t="s">
        <v>6</v>
      </c>
      <c r="B14" s="308" t="s">
        <v>7</v>
      </c>
      <c r="C14" s="303" t="s">
        <v>8</v>
      </c>
      <c r="D14" s="304" t="s">
        <v>9</v>
      </c>
      <c r="E14" s="305" t="s">
        <v>10</v>
      </c>
      <c r="F14" s="306" t="s">
        <v>11</v>
      </c>
      <c r="G14" s="307" t="s">
        <v>12</v>
      </c>
      <c r="H14" s="268"/>
      <c r="I14" s="301" t="s">
        <v>6</v>
      </c>
      <c r="J14" s="302" t="s">
        <v>7</v>
      </c>
      <c r="K14" s="303" t="s">
        <v>8</v>
      </c>
      <c r="L14" s="304" t="s">
        <v>9</v>
      </c>
      <c r="M14" s="305" t="s">
        <v>10</v>
      </c>
      <c r="N14" s="306" t="s">
        <v>11</v>
      </c>
      <c r="O14" s="307" t="s">
        <v>12</v>
      </c>
    </row>
    <row r="15" spans="1:15" s="220" customFormat="1" ht="26.4" customHeight="1" thickBot="1" x14ac:dyDescent="0.35">
      <c r="A15" s="721"/>
      <c r="B15" s="722"/>
      <c r="C15" s="715" t="s">
        <v>611</v>
      </c>
      <c r="D15" s="722"/>
      <c r="E15" s="722"/>
      <c r="F15" s="722"/>
      <c r="G15" s="723"/>
      <c r="H15" s="221"/>
      <c r="I15" s="724"/>
      <c r="J15" s="725"/>
      <c r="K15" s="702" t="s">
        <v>612</v>
      </c>
      <c r="L15" s="725"/>
      <c r="M15" s="725"/>
      <c r="N15" s="725"/>
      <c r="O15" s="726"/>
    </row>
    <row r="16" spans="1:15" s="220" customFormat="1" ht="26.4" customHeight="1" x14ac:dyDescent="0.3">
      <c r="A16" s="21"/>
      <c r="B16" s="151">
        <v>53713</v>
      </c>
      <c r="C16" s="131" t="s">
        <v>806</v>
      </c>
      <c r="D16" s="17">
        <v>7.5</v>
      </c>
      <c r="E16" s="626">
        <v>12</v>
      </c>
      <c r="F16" s="20">
        <f t="shared" ref="F16:F22" si="0">D16*E16</f>
        <v>90</v>
      </c>
      <c r="G16" s="22"/>
      <c r="H16" s="221"/>
      <c r="I16" s="47"/>
      <c r="J16" s="692">
        <v>53502</v>
      </c>
      <c r="K16" s="698" t="s">
        <v>702</v>
      </c>
      <c r="L16" s="519" t="s">
        <v>703</v>
      </c>
      <c r="M16" s="138">
        <v>4</v>
      </c>
      <c r="N16" s="20">
        <f t="shared" ref="N16:N21" si="1">L16*M16</f>
        <v>90</v>
      </c>
      <c r="O16" s="224"/>
    </row>
    <row r="17" spans="1:15" s="220" customFormat="1" ht="26.4" customHeight="1" x14ac:dyDescent="0.4">
      <c r="A17" s="47"/>
      <c r="B17" s="151">
        <v>53717</v>
      </c>
      <c r="C17" s="405" t="s">
        <v>805</v>
      </c>
      <c r="D17" s="17">
        <v>7.5</v>
      </c>
      <c r="E17" s="626">
        <v>12</v>
      </c>
      <c r="F17" s="20">
        <f t="shared" si="0"/>
        <v>90</v>
      </c>
      <c r="G17" s="51"/>
      <c r="H17" s="221"/>
      <c r="I17" s="47"/>
      <c r="J17" s="12">
        <v>53705</v>
      </c>
      <c r="K17" s="999" t="s">
        <v>565</v>
      </c>
      <c r="L17" s="14">
        <v>8.5</v>
      </c>
      <c r="M17" s="15">
        <v>6</v>
      </c>
      <c r="N17" s="20">
        <f t="shared" si="1"/>
        <v>51</v>
      </c>
      <c r="O17" s="224"/>
    </row>
    <row r="18" spans="1:15" s="220" customFormat="1" ht="26.4" customHeight="1" x14ac:dyDescent="0.3">
      <c r="A18" s="58"/>
      <c r="B18" s="151">
        <v>53719</v>
      </c>
      <c r="C18" s="131" t="s">
        <v>304</v>
      </c>
      <c r="D18" s="17">
        <v>7.5</v>
      </c>
      <c r="E18" s="626">
        <v>12</v>
      </c>
      <c r="F18" s="20">
        <f t="shared" si="0"/>
        <v>90</v>
      </c>
      <c r="G18" s="59"/>
      <c r="H18" s="221"/>
      <c r="I18" s="47"/>
      <c r="J18" s="141" t="s">
        <v>134</v>
      </c>
      <c r="K18" s="645" t="s">
        <v>203</v>
      </c>
      <c r="L18" s="121">
        <v>13.5</v>
      </c>
      <c r="M18" s="70">
        <v>6</v>
      </c>
      <c r="N18" s="20">
        <f t="shared" si="1"/>
        <v>81</v>
      </c>
      <c r="O18" s="61"/>
    </row>
    <row r="19" spans="1:15" s="220" customFormat="1" ht="26.4" customHeight="1" x14ac:dyDescent="0.3">
      <c r="A19" s="225"/>
      <c r="B19" s="151">
        <v>53720</v>
      </c>
      <c r="C19" s="405" t="s">
        <v>76</v>
      </c>
      <c r="D19" s="17">
        <v>7.5</v>
      </c>
      <c r="E19" s="626">
        <v>12</v>
      </c>
      <c r="F19" s="20">
        <f t="shared" si="0"/>
        <v>90</v>
      </c>
      <c r="G19" s="67"/>
      <c r="H19" s="221"/>
      <c r="I19" s="47"/>
      <c r="J19" s="447">
        <v>53914</v>
      </c>
      <c r="K19" s="484" t="s">
        <v>563</v>
      </c>
      <c r="L19" s="594">
        <v>17.5</v>
      </c>
      <c r="M19" s="595">
        <v>6</v>
      </c>
      <c r="N19" s="327">
        <f t="shared" si="1"/>
        <v>105</v>
      </c>
      <c r="O19" s="59"/>
    </row>
    <row r="20" spans="1:15" s="220" customFormat="1" ht="26.4" customHeight="1" x14ac:dyDescent="0.3">
      <c r="A20" s="534"/>
      <c r="B20" s="923" t="s">
        <v>794</v>
      </c>
      <c r="C20" s="924" t="s">
        <v>795</v>
      </c>
      <c r="D20" s="17">
        <v>7.5</v>
      </c>
      <c r="E20" s="925">
        <v>12</v>
      </c>
      <c r="F20" s="66">
        <f t="shared" si="0"/>
        <v>90</v>
      </c>
      <c r="G20" s="328"/>
      <c r="H20" s="221"/>
      <c r="I20" s="58"/>
      <c r="J20" s="447">
        <v>53916</v>
      </c>
      <c r="K20" s="484" t="s">
        <v>564</v>
      </c>
      <c r="L20" s="594">
        <v>17.5</v>
      </c>
      <c r="M20" s="595">
        <v>6</v>
      </c>
      <c r="N20" s="327">
        <f t="shared" si="1"/>
        <v>105</v>
      </c>
      <c r="O20" s="59"/>
    </row>
    <row r="21" spans="1:15" s="220" customFormat="1" ht="26.4" customHeight="1" x14ac:dyDescent="0.3">
      <c r="A21" s="534"/>
      <c r="B21" s="151">
        <v>53723</v>
      </c>
      <c r="C21" s="405" t="s">
        <v>77</v>
      </c>
      <c r="D21" s="17">
        <v>7.5</v>
      </c>
      <c r="E21" s="626">
        <v>12</v>
      </c>
      <c r="F21" s="20">
        <f t="shared" si="0"/>
        <v>90</v>
      </c>
      <c r="G21" s="328"/>
      <c r="H21" s="221"/>
      <c r="I21" s="58"/>
      <c r="J21" s="447">
        <v>53949</v>
      </c>
      <c r="K21" s="484" t="s">
        <v>918</v>
      </c>
      <c r="L21" s="594">
        <v>17.5</v>
      </c>
      <c r="M21" s="595">
        <v>6</v>
      </c>
      <c r="N21" s="327">
        <f t="shared" si="1"/>
        <v>105</v>
      </c>
      <c r="O21" s="59"/>
    </row>
    <row r="22" spans="1:15" s="220" customFormat="1" ht="26.4" customHeight="1" thickBot="1" x14ac:dyDescent="0.35">
      <c r="A22" s="534"/>
      <c r="B22" s="151">
        <v>53765</v>
      </c>
      <c r="C22" s="131" t="s">
        <v>252</v>
      </c>
      <c r="D22" s="17">
        <v>8</v>
      </c>
      <c r="E22" s="626">
        <v>6</v>
      </c>
      <c r="F22" s="20">
        <f t="shared" si="0"/>
        <v>48</v>
      </c>
      <c r="G22" s="328"/>
      <c r="H22" s="221"/>
      <c r="I22" s="47"/>
      <c r="J22" s="447"/>
      <c r="K22" s="484"/>
      <c r="L22" s="594"/>
      <c r="M22" s="595"/>
      <c r="N22" s="327"/>
      <c r="O22" s="59"/>
    </row>
    <row r="23" spans="1:15" s="220" customFormat="1" ht="26.4" customHeight="1" thickBot="1" x14ac:dyDescent="0.35">
      <c r="A23" s="724"/>
      <c r="B23" s="725"/>
      <c r="C23" s="702" t="s">
        <v>370</v>
      </c>
      <c r="D23" s="725"/>
      <c r="E23" s="725"/>
      <c r="F23" s="725"/>
      <c r="G23" s="726"/>
      <c r="H23" s="221"/>
      <c r="I23" s="524"/>
      <c r="J23" s="525"/>
      <c r="K23" s="711" t="s">
        <v>437</v>
      </c>
      <c r="L23" s="525"/>
      <c r="M23" s="525"/>
      <c r="N23" s="525"/>
      <c r="O23" s="526"/>
    </row>
    <row r="24" spans="1:15" s="220" customFormat="1" ht="26.4" customHeight="1" thickBot="1" x14ac:dyDescent="0.35">
      <c r="A24" s="89"/>
      <c r="B24" s="974">
        <v>52101</v>
      </c>
      <c r="C24" s="975" t="s">
        <v>877</v>
      </c>
      <c r="D24" s="976">
        <v>9</v>
      </c>
      <c r="E24" s="977">
        <v>6</v>
      </c>
      <c r="F24" s="327">
        <v>54</v>
      </c>
      <c r="G24" s="436"/>
      <c r="H24" s="221"/>
      <c r="I24" s="727"/>
      <c r="J24" s="728"/>
      <c r="K24" s="716" t="s">
        <v>660</v>
      </c>
      <c r="L24" s="728"/>
      <c r="M24" s="728"/>
      <c r="N24" s="728"/>
      <c r="O24" s="729"/>
    </row>
    <row r="25" spans="1:15" s="220" customFormat="1" ht="26.4" customHeight="1" x14ac:dyDescent="0.3">
      <c r="A25" s="225"/>
      <c r="B25" s="347">
        <v>52102</v>
      </c>
      <c r="C25" s="953" t="s">
        <v>878</v>
      </c>
      <c r="D25" s="345">
        <v>9</v>
      </c>
      <c r="E25" s="336">
        <v>6</v>
      </c>
      <c r="F25" s="327">
        <v>54</v>
      </c>
      <c r="H25" s="221"/>
      <c r="I25" s="439"/>
      <c r="J25" s="431">
        <v>54002</v>
      </c>
      <c r="K25" s="432" t="s">
        <v>130</v>
      </c>
      <c r="L25" s="28">
        <v>5</v>
      </c>
      <c r="M25" s="90">
        <v>24</v>
      </c>
      <c r="N25" s="20">
        <f>L25*M25</f>
        <v>120</v>
      </c>
      <c r="O25" s="440"/>
    </row>
    <row r="26" spans="1:15" s="220" customFormat="1" ht="26.4" customHeight="1" x14ac:dyDescent="0.3">
      <c r="A26" s="47"/>
      <c r="B26" s="623">
        <v>53510</v>
      </c>
      <c r="C26" s="624" t="s">
        <v>727</v>
      </c>
      <c r="D26" s="28">
        <v>54</v>
      </c>
      <c r="E26" s="625">
        <v>1</v>
      </c>
      <c r="F26" s="20">
        <f>D26*E26</f>
        <v>54</v>
      </c>
      <c r="G26" s="436"/>
      <c r="H26" s="221"/>
      <c r="I26" s="359"/>
      <c r="J26" s="162" t="s">
        <v>300</v>
      </c>
      <c r="K26" s="163" t="s">
        <v>301</v>
      </c>
      <c r="L26" s="28">
        <v>5</v>
      </c>
      <c r="M26" s="157">
        <v>24</v>
      </c>
      <c r="N26" s="20">
        <f>L26*M26</f>
        <v>120</v>
      </c>
      <c r="O26" s="300"/>
    </row>
    <row r="27" spans="1:15" s="220" customFormat="1" ht="26.4" customHeight="1" x14ac:dyDescent="0.3">
      <c r="A27" s="47"/>
      <c r="B27" s="26">
        <v>53511</v>
      </c>
      <c r="C27" s="16" t="s">
        <v>438</v>
      </c>
      <c r="D27" s="23">
        <v>4.5</v>
      </c>
      <c r="E27" s="24">
        <v>6</v>
      </c>
      <c r="F27" s="20">
        <f>D27*E27</f>
        <v>27</v>
      </c>
      <c r="H27" s="221"/>
      <c r="I27" s="359"/>
      <c r="J27" s="162">
        <v>54101</v>
      </c>
      <c r="K27" s="163" t="s">
        <v>124</v>
      </c>
      <c r="L27" s="169">
        <v>13.5</v>
      </c>
      <c r="M27" s="157">
        <v>8</v>
      </c>
      <c r="N27" s="20">
        <f>L27*M27</f>
        <v>108</v>
      </c>
      <c r="O27" s="300"/>
    </row>
    <row r="28" spans="1:15" s="220" customFormat="1" ht="26.4" customHeight="1" x14ac:dyDescent="0.3">
      <c r="A28" s="47"/>
      <c r="B28" s="26">
        <v>53512</v>
      </c>
      <c r="C28" s="13" t="s">
        <v>371</v>
      </c>
      <c r="D28" s="23">
        <v>4.5</v>
      </c>
      <c r="E28" s="24">
        <v>6</v>
      </c>
      <c r="F28" s="20">
        <f>D28*E28</f>
        <v>27</v>
      </c>
      <c r="G28" s="29"/>
      <c r="H28" s="221"/>
      <c r="I28" s="359"/>
      <c r="J28" s="162">
        <v>54103</v>
      </c>
      <c r="K28" s="163" t="s">
        <v>125</v>
      </c>
      <c r="L28" s="169">
        <v>20</v>
      </c>
      <c r="M28" s="157">
        <v>6</v>
      </c>
      <c r="N28" s="20">
        <f>L28*M28</f>
        <v>120</v>
      </c>
      <c r="O28" s="300"/>
    </row>
    <row r="29" spans="1:15" s="220" customFormat="1" ht="26.4" customHeight="1" x14ac:dyDescent="0.3">
      <c r="A29" s="534"/>
      <c r="B29" s="700">
        <v>53513</v>
      </c>
      <c r="C29" s="13" t="s">
        <v>372</v>
      </c>
      <c r="D29" s="23">
        <v>4.5</v>
      </c>
      <c r="E29" s="24">
        <v>6</v>
      </c>
      <c r="F29" s="20">
        <f>D29*E29</f>
        <v>27</v>
      </c>
      <c r="G29" s="51"/>
      <c r="H29" s="221"/>
      <c r="I29" s="359"/>
      <c r="J29" s="162">
        <v>54904</v>
      </c>
      <c r="K29" s="163" t="s">
        <v>123</v>
      </c>
      <c r="L29" s="169">
        <v>16</v>
      </c>
      <c r="M29" s="157">
        <v>12</v>
      </c>
      <c r="N29" s="20">
        <f>L29*M29</f>
        <v>192</v>
      </c>
      <c r="O29" s="300"/>
    </row>
    <row r="30" spans="1:15" s="220" customFormat="1" ht="26.4" customHeight="1" thickBot="1" x14ac:dyDescent="0.35">
      <c r="A30" s="441"/>
      <c r="B30" s="700">
        <v>53514</v>
      </c>
      <c r="C30" s="387" t="s">
        <v>373</v>
      </c>
      <c r="D30" s="23">
        <v>4.5</v>
      </c>
      <c r="E30" s="24">
        <v>6</v>
      </c>
      <c r="F30" s="20">
        <f>D30*E30</f>
        <v>27</v>
      </c>
      <c r="G30" s="51"/>
      <c r="H30" s="221"/>
      <c r="I30" s="359"/>
      <c r="J30" s="162"/>
      <c r="K30" s="163"/>
      <c r="L30" s="169"/>
      <c r="M30" s="157"/>
      <c r="N30" s="20"/>
      <c r="O30" s="300"/>
    </row>
    <row r="31" spans="1:15" s="220" customFormat="1" ht="29.4" customHeight="1" thickBot="1" x14ac:dyDescent="0.35">
      <c r="A31" s="724"/>
      <c r="B31" s="725"/>
      <c r="C31" s="702" t="s">
        <v>78</v>
      </c>
      <c r="D31" s="725"/>
      <c r="E31" s="725"/>
      <c r="F31" s="725"/>
      <c r="G31" s="726"/>
      <c r="H31" s="221"/>
      <c r="I31" s="730"/>
      <c r="J31" s="731"/>
      <c r="K31" s="965" t="s">
        <v>661</v>
      </c>
      <c r="L31" s="731"/>
      <c r="M31" s="731"/>
      <c r="N31" s="731"/>
      <c r="O31" s="732"/>
    </row>
    <row r="32" spans="1:15" s="220" customFormat="1" ht="26.4" customHeight="1" x14ac:dyDescent="0.3">
      <c r="A32" s="534"/>
      <c r="B32" s="12">
        <v>53302</v>
      </c>
      <c r="C32" s="16" t="s">
        <v>79</v>
      </c>
      <c r="D32" s="17">
        <v>32.5</v>
      </c>
      <c r="E32" s="626">
        <v>4</v>
      </c>
      <c r="F32" s="20">
        <f>D32*E32</f>
        <v>130</v>
      </c>
      <c r="G32" s="328"/>
      <c r="H32" s="221"/>
      <c r="I32" s="359"/>
      <c r="J32" s="162">
        <v>54006</v>
      </c>
      <c r="K32" s="163" t="s">
        <v>128</v>
      </c>
      <c r="L32" s="169">
        <v>20</v>
      </c>
      <c r="M32" s="157">
        <v>4</v>
      </c>
      <c r="N32" s="20">
        <f>+L32*M32</f>
        <v>80</v>
      </c>
      <c r="O32" s="300"/>
    </row>
    <row r="33" spans="1:204" s="220" customFormat="1" ht="26.4" customHeight="1" x14ac:dyDescent="0.3">
      <c r="A33" s="534"/>
      <c r="B33" s="12">
        <v>53303</v>
      </c>
      <c r="C33" s="16" t="s">
        <v>701</v>
      </c>
      <c r="D33" s="17">
        <v>35</v>
      </c>
      <c r="E33" s="18">
        <v>3</v>
      </c>
      <c r="F33" s="20">
        <f t="shared" ref="F33:F40" si="2">D33*E33</f>
        <v>105</v>
      </c>
      <c r="G33" s="328"/>
      <c r="H33" s="221"/>
      <c r="I33" s="359"/>
      <c r="J33" s="162">
        <v>54102</v>
      </c>
      <c r="K33" s="163" t="s">
        <v>127</v>
      </c>
      <c r="L33" s="169">
        <v>20</v>
      </c>
      <c r="M33" s="157">
        <v>4</v>
      </c>
      <c r="N33" s="20">
        <f>+L33*M33</f>
        <v>80</v>
      </c>
      <c r="O33" s="300"/>
    </row>
    <row r="34" spans="1:204" s="220" customFormat="1" ht="26.4" customHeight="1" x14ac:dyDescent="0.3">
      <c r="A34" s="89"/>
      <c r="B34" s="12">
        <v>53310</v>
      </c>
      <c r="C34" s="13" t="s">
        <v>302</v>
      </c>
      <c r="D34" s="17">
        <v>22.5</v>
      </c>
      <c r="E34" s="18">
        <v>4</v>
      </c>
      <c r="F34" s="20">
        <f t="shared" si="2"/>
        <v>90</v>
      </c>
      <c r="G34" s="95"/>
      <c r="H34" s="221"/>
      <c r="I34" s="359"/>
      <c r="J34" s="162">
        <v>54301</v>
      </c>
      <c r="K34" s="163" t="s">
        <v>126</v>
      </c>
      <c r="L34" s="169">
        <v>22.5</v>
      </c>
      <c r="M34" s="157">
        <v>4</v>
      </c>
      <c r="N34" s="20">
        <f>+L34*M34</f>
        <v>90</v>
      </c>
      <c r="O34" s="300"/>
    </row>
    <row r="35" spans="1:204" s="220" customFormat="1" ht="26.4" customHeight="1" x14ac:dyDescent="0.4">
      <c r="A35" s="47"/>
      <c r="B35" s="12" t="s">
        <v>217</v>
      </c>
      <c r="C35" s="350" t="s">
        <v>218</v>
      </c>
      <c r="D35" s="14">
        <v>12.5</v>
      </c>
      <c r="E35" s="15">
        <v>6</v>
      </c>
      <c r="F35" s="20">
        <f t="shared" si="2"/>
        <v>75</v>
      </c>
      <c r="G35" s="51"/>
      <c r="H35" s="221"/>
      <c r="I35" s="359"/>
      <c r="J35" s="162">
        <v>54801</v>
      </c>
      <c r="K35" s="13" t="s">
        <v>132</v>
      </c>
      <c r="L35" s="107">
        <v>16</v>
      </c>
      <c r="M35" s="49">
        <v>4</v>
      </c>
      <c r="N35" s="20">
        <f>+L35*M35</f>
        <v>64</v>
      </c>
      <c r="O35" s="300"/>
    </row>
    <row r="36" spans="1:204" s="220" customFormat="1" ht="26.4" customHeight="1" thickBot="1" x14ac:dyDescent="0.35">
      <c r="A36" s="47"/>
      <c r="B36" s="433">
        <v>53502</v>
      </c>
      <c r="C36" s="387" t="s">
        <v>702</v>
      </c>
      <c r="D36" s="434" t="s">
        <v>703</v>
      </c>
      <c r="E36" s="435">
        <v>4</v>
      </c>
      <c r="F36" s="66">
        <f t="shared" si="2"/>
        <v>90</v>
      </c>
      <c r="G36" s="61"/>
      <c r="H36" s="227"/>
      <c r="I36" s="359"/>
      <c r="J36" s="162"/>
      <c r="K36" s="13"/>
      <c r="L36" s="107"/>
      <c r="M36" s="49"/>
      <c r="N36" s="20"/>
      <c r="O36" s="300"/>
    </row>
    <row r="37" spans="1:204" s="220" customFormat="1" ht="26.4" customHeight="1" thickBot="1" x14ac:dyDescent="0.45">
      <c r="A37" s="47"/>
      <c r="B37" s="12">
        <v>53705</v>
      </c>
      <c r="C37" s="999" t="s">
        <v>565</v>
      </c>
      <c r="D37" s="14">
        <v>8.5</v>
      </c>
      <c r="E37" s="15">
        <v>6</v>
      </c>
      <c r="F37" s="20">
        <f t="shared" si="2"/>
        <v>51</v>
      </c>
      <c r="G37" s="61"/>
      <c r="H37" s="227"/>
      <c r="I37" s="730"/>
      <c r="J37" s="731"/>
      <c r="K37" s="965" t="s">
        <v>662</v>
      </c>
      <c r="L37" s="731"/>
      <c r="M37" s="731"/>
      <c r="N37" s="731"/>
      <c r="O37" s="732"/>
    </row>
    <row r="38" spans="1:204" s="220" customFormat="1" ht="26.4" customHeight="1" x14ac:dyDescent="0.4">
      <c r="A38" s="534"/>
      <c r="B38" s="151">
        <v>53706</v>
      </c>
      <c r="C38" s="926" t="s">
        <v>80</v>
      </c>
      <c r="D38" s="14">
        <v>12.5</v>
      </c>
      <c r="E38" s="927">
        <v>4</v>
      </c>
      <c r="F38" s="20">
        <f t="shared" si="2"/>
        <v>50</v>
      </c>
      <c r="G38" s="328"/>
      <c r="H38" s="227"/>
      <c r="I38" s="359"/>
      <c r="J38" s="63">
        <v>54201</v>
      </c>
      <c r="K38" s="13" t="s">
        <v>129</v>
      </c>
      <c r="L38" s="23">
        <v>11.5</v>
      </c>
      <c r="M38" s="49">
        <v>6</v>
      </c>
      <c r="N38" s="20">
        <f>L38*M38</f>
        <v>69</v>
      </c>
      <c r="O38" s="300"/>
    </row>
    <row r="39" spans="1:204" s="220" customFormat="1" ht="26.4" customHeight="1" x14ac:dyDescent="0.3">
      <c r="A39" s="441"/>
      <c r="B39" s="141" t="s">
        <v>134</v>
      </c>
      <c r="C39" s="645" t="s">
        <v>203</v>
      </c>
      <c r="D39" s="121">
        <v>13.5</v>
      </c>
      <c r="E39" s="70">
        <v>6</v>
      </c>
      <c r="F39" s="20">
        <f t="shared" si="2"/>
        <v>81</v>
      </c>
      <c r="G39" s="442"/>
      <c r="H39" s="227"/>
      <c r="I39" s="359"/>
      <c r="J39" s="162">
        <v>54202</v>
      </c>
      <c r="K39" s="13" t="s">
        <v>131</v>
      </c>
      <c r="L39" s="23">
        <v>11.5</v>
      </c>
      <c r="M39" s="49">
        <v>6</v>
      </c>
      <c r="N39" s="20">
        <f>L39*M39</f>
        <v>69</v>
      </c>
      <c r="O39" s="300"/>
      <c r="P39" s="178"/>
      <c r="Q39" s="178"/>
      <c r="R39" s="178"/>
      <c r="S39" s="178"/>
      <c r="T39" s="178"/>
      <c r="U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</row>
    <row r="40" spans="1:204" s="220" customFormat="1" ht="26.4" customHeight="1" thickBot="1" x14ac:dyDescent="0.35">
      <c r="A40" s="36"/>
      <c r="B40" s="922" t="s">
        <v>513</v>
      </c>
      <c r="C40" s="928" t="s">
        <v>767</v>
      </c>
      <c r="D40" s="530">
        <v>25</v>
      </c>
      <c r="E40" s="383">
        <v>4</v>
      </c>
      <c r="F40" s="327">
        <f t="shared" si="2"/>
        <v>100</v>
      </c>
      <c r="G40" s="64"/>
      <c r="H40" s="229"/>
      <c r="I40" s="359"/>
      <c r="J40" s="162">
        <v>55002</v>
      </c>
      <c r="K40" s="13" t="s">
        <v>133</v>
      </c>
      <c r="L40" s="107">
        <v>10</v>
      </c>
      <c r="M40" s="49">
        <v>6</v>
      </c>
      <c r="N40" s="20">
        <f>L40*M40</f>
        <v>60</v>
      </c>
      <c r="O40" s="300"/>
    </row>
    <row r="41" spans="1:204" s="220" customFormat="1" ht="26.4" customHeight="1" x14ac:dyDescent="0.3">
      <c r="A41" s="58"/>
      <c r="B41" s="151">
        <v>53811</v>
      </c>
      <c r="C41" s="16" t="s">
        <v>81</v>
      </c>
      <c r="D41" s="103">
        <v>40</v>
      </c>
      <c r="E41" s="104">
        <v>2</v>
      </c>
      <c r="F41" s="20">
        <f>D41*E41</f>
        <v>80</v>
      </c>
      <c r="G41" s="59"/>
      <c r="H41" s="30"/>
      <c r="I41" s="534"/>
      <c r="J41" s="433"/>
      <c r="K41" s="387"/>
      <c r="L41" s="434"/>
      <c r="M41" s="435"/>
      <c r="N41" s="66"/>
      <c r="O41" s="328"/>
    </row>
    <row r="42" spans="1:204" ht="26.4" customHeight="1" thickBot="1" x14ac:dyDescent="0.35">
      <c r="A42" s="36"/>
      <c r="B42" s="151">
        <v>53812</v>
      </c>
      <c r="C42" s="16" t="s">
        <v>303</v>
      </c>
      <c r="D42" s="103">
        <v>10</v>
      </c>
      <c r="E42" s="104">
        <v>12</v>
      </c>
      <c r="F42" s="20">
        <f>D42*E42</f>
        <v>120</v>
      </c>
      <c r="G42" s="226"/>
      <c r="H42" s="215"/>
      <c r="I42" s="441"/>
      <c r="J42" s="433"/>
      <c r="K42" s="387"/>
      <c r="L42" s="434"/>
      <c r="M42" s="435"/>
      <c r="N42" s="66"/>
      <c r="O42" s="442"/>
    </row>
    <row r="43" spans="1:204" ht="26.4" customHeight="1" thickBot="1" x14ac:dyDescent="0.35">
      <c r="A43" s="58"/>
      <c r="B43" s="447">
        <v>55135</v>
      </c>
      <c r="C43" s="953" t="s">
        <v>905</v>
      </c>
      <c r="D43" s="339">
        <v>10.5</v>
      </c>
      <c r="E43" s="954">
        <v>4</v>
      </c>
      <c r="F43" s="327">
        <v>42</v>
      </c>
      <c r="G43" s="223"/>
      <c r="H43" s="233"/>
      <c r="I43" s="524"/>
      <c r="J43" s="525"/>
      <c r="K43" s="711" t="s">
        <v>615</v>
      </c>
      <c r="L43" s="525"/>
      <c r="M43" s="525"/>
      <c r="N43" s="525"/>
      <c r="O43" s="526"/>
    </row>
    <row r="44" spans="1:204" ht="28.95" customHeight="1" x14ac:dyDescent="0.4">
      <c r="A44" s="47"/>
      <c r="B44" s="507" t="s">
        <v>904</v>
      </c>
      <c r="C44" s="331" t="s">
        <v>906</v>
      </c>
      <c r="D44" s="339">
        <v>10.5</v>
      </c>
      <c r="E44" s="954">
        <v>4</v>
      </c>
      <c r="F44" s="327">
        <v>42</v>
      </c>
      <c r="G44" s="51"/>
      <c r="H44" s="233"/>
      <c r="I44" s="505"/>
      <c r="J44" s="995" t="s">
        <v>556</v>
      </c>
      <c r="K44" s="593" t="s">
        <v>557</v>
      </c>
      <c r="L44" s="996">
        <v>15</v>
      </c>
      <c r="M44" s="997">
        <v>6</v>
      </c>
      <c r="N44" s="20">
        <f>L44*M44</f>
        <v>90</v>
      </c>
      <c r="O44" s="287"/>
    </row>
    <row r="45" spans="1:204" ht="30.6" customHeight="1" thickBot="1" x14ac:dyDescent="0.45">
      <c r="A45" s="47"/>
      <c r="B45" s="447">
        <v>55137</v>
      </c>
      <c r="C45" s="953" t="s">
        <v>852</v>
      </c>
      <c r="D45" s="339">
        <v>10.5</v>
      </c>
      <c r="E45" s="954">
        <v>4</v>
      </c>
      <c r="F45" s="327">
        <v>42</v>
      </c>
      <c r="G45" s="223"/>
      <c r="H45" s="233"/>
      <c r="I45" s="505"/>
      <c r="J45" s="995" t="s">
        <v>558</v>
      </c>
      <c r="K45" s="593" t="s">
        <v>559</v>
      </c>
      <c r="L45" s="996">
        <v>15</v>
      </c>
      <c r="M45" s="997">
        <v>6</v>
      </c>
      <c r="N45" s="20">
        <f>L45*M45</f>
        <v>90</v>
      </c>
      <c r="O45" s="287"/>
    </row>
    <row r="46" spans="1:204" ht="31.95" customHeight="1" thickBot="1" x14ac:dyDescent="0.45">
      <c r="A46" s="604"/>
      <c r="B46" s="605"/>
      <c r="C46" s="605" t="s">
        <v>697</v>
      </c>
      <c r="D46" s="605"/>
      <c r="E46" s="605"/>
      <c r="F46" s="605"/>
      <c r="G46" s="606"/>
      <c r="H46" s="233"/>
      <c r="I46" s="506"/>
      <c r="J46" s="995" t="s">
        <v>560</v>
      </c>
      <c r="K46" s="593" t="s">
        <v>561</v>
      </c>
      <c r="L46" s="996">
        <v>15</v>
      </c>
      <c r="M46" s="997">
        <v>6</v>
      </c>
      <c r="N46" s="20">
        <f>L46*M46</f>
        <v>90</v>
      </c>
      <c r="O46" s="510"/>
    </row>
    <row r="47" spans="1:204" s="220" customFormat="1" ht="26.4" customHeight="1" thickBot="1" x14ac:dyDescent="0.45">
      <c r="A47" s="277"/>
      <c r="B47" s="995" t="s">
        <v>546</v>
      </c>
      <c r="C47" s="593" t="s">
        <v>547</v>
      </c>
      <c r="D47" s="996">
        <v>12.5</v>
      </c>
      <c r="E47" s="997">
        <v>6</v>
      </c>
      <c r="F47" s="20">
        <f>D47*E47</f>
        <v>75</v>
      </c>
      <c r="G47" s="593"/>
      <c r="H47" s="328"/>
      <c r="I47" s="733"/>
      <c r="J47" s="734"/>
      <c r="K47" s="718" t="s">
        <v>610</v>
      </c>
      <c r="L47" s="734"/>
      <c r="M47" s="734"/>
      <c r="N47" s="734"/>
      <c r="O47" s="735"/>
    </row>
    <row r="48" spans="1:204" ht="26.4" customHeight="1" x14ac:dyDescent="0.4">
      <c r="A48" s="593"/>
      <c r="B48" s="995" t="s">
        <v>548</v>
      </c>
      <c r="C48" s="593" t="s">
        <v>549</v>
      </c>
      <c r="D48" s="996">
        <v>10.5</v>
      </c>
      <c r="E48" s="997">
        <v>6</v>
      </c>
      <c r="F48" s="20">
        <f>D48*E48</f>
        <v>63</v>
      </c>
      <c r="G48" s="593"/>
      <c r="H48" s="233"/>
      <c r="I48" s="914"/>
      <c r="J48" s="151">
        <v>53902</v>
      </c>
      <c r="K48" s="131" t="s">
        <v>552</v>
      </c>
      <c r="L48" s="998">
        <v>35</v>
      </c>
      <c r="M48" s="626">
        <v>1</v>
      </c>
      <c r="N48" s="20">
        <f t="shared" ref="N48:N53" si="3">L48*M48</f>
        <v>35</v>
      </c>
      <c r="O48" s="915"/>
    </row>
    <row r="49" spans="1:19" ht="26.4" customHeight="1" thickBot="1" x14ac:dyDescent="0.45">
      <c r="A49" s="593"/>
      <c r="B49" s="995" t="s">
        <v>550</v>
      </c>
      <c r="C49" s="131" t="s">
        <v>551</v>
      </c>
      <c r="D49" s="998">
        <v>10</v>
      </c>
      <c r="E49" s="626">
        <v>6</v>
      </c>
      <c r="F49" s="20">
        <f>D49*E49</f>
        <v>60</v>
      </c>
      <c r="G49" s="593"/>
      <c r="H49" s="233"/>
      <c r="I49" s="534"/>
      <c r="J49" s="151">
        <v>53905</v>
      </c>
      <c r="K49" s="131" t="s">
        <v>617</v>
      </c>
      <c r="L49" s="998">
        <v>8</v>
      </c>
      <c r="M49" s="626">
        <v>6</v>
      </c>
      <c r="N49" s="20">
        <f t="shared" si="3"/>
        <v>48</v>
      </c>
      <c r="O49" s="328"/>
    </row>
    <row r="50" spans="1:19" ht="26.4" customHeight="1" x14ac:dyDescent="0.3">
      <c r="A50" s="604"/>
      <c r="B50" s="739"/>
      <c r="C50" s="717" t="s">
        <v>616</v>
      </c>
      <c r="D50" s="739"/>
      <c r="E50" s="739"/>
      <c r="F50" s="739"/>
      <c r="G50" s="740"/>
      <c r="H50" s="233"/>
      <c r="I50" s="534"/>
      <c r="J50" s="151">
        <v>53911</v>
      </c>
      <c r="K50" s="131" t="s">
        <v>553</v>
      </c>
      <c r="L50" s="998">
        <v>15</v>
      </c>
      <c r="M50" s="626">
        <v>6</v>
      </c>
      <c r="N50" s="20">
        <f t="shared" si="3"/>
        <v>90</v>
      </c>
      <c r="O50" s="328"/>
    </row>
    <row r="51" spans="1:19" ht="26.4" customHeight="1" x14ac:dyDescent="0.3">
      <c r="B51" s="162" t="s">
        <v>470</v>
      </c>
      <c r="C51" s="13" t="s">
        <v>500</v>
      </c>
      <c r="D51" s="17">
        <v>7.5</v>
      </c>
      <c r="E51" s="18">
        <v>6</v>
      </c>
      <c r="F51" s="20">
        <f>D51*E51</f>
        <v>45</v>
      </c>
      <c r="G51" s="328"/>
      <c r="H51" s="233"/>
      <c r="I51" s="534"/>
      <c r="J51" s="151">
        <v>53912</v>
      </c>
      <c r="K51" s="131" t="s">
        <v>554</v>
      </c>
      <c r="L51" s="998">
        <v>15</v>
      </c>
      <c r="M51" s="626">
        <v>6</v>
      </c>
      <c r="N51" s="20">
        <f t="shared" si="3"/>
        <v>90</v>
      </c>
      <c r="O51" s="328"/>
    </row>
    <row r="52" spans="1:19" ht="26.4" customHeight="1" x14ac:dyDescent="0.3">
      <c r="B52" s="162" t="s">
        <v>471</v>
      </c>
      <c r="C52" s="13" t="s">
        <v>472</v>
      </c>
      <c r="D52" s="107">
        <v>10.5</v>
      </c>
      <c r="E52" s="49">
        <v>4</v>
      </c>
      <c r="F52" s="66">
        <f>D52*E52</f>
        <v>42</v>
      </c>
      <c r="G52" s="328"/>
      <c r="H52" s="233"/>
      <c r="I52" s="534"/>
      <c r="J52" s="151">
        <v>53913</v>
      </c>
      <c r="K52" s="131" t="s">
        <v>555</v>
      </c>
      <c r="L52" s="998">
        <v>22.5</v>
      </c>
      <c r="M52" s="626">
        <v>4</v>
      </c>
      <c r="N52" s="20">
        <f t="shared" si="3"/>
        <v>90</v>
      </c>
      <c r="O52" s="328"/>
    </row>
    <row r="53" spans="1:19" ht="26.4" customHeight="1" x14ac:dyDescent="0.3">
      <c r="A53" s="534"/>
      <c r="B53" s="433" t="s">
        <v>473</v>
      </c>
      <c r="C53" s="387" t="s">
        <v>512</v>
      </c>
      <c r="D53" s="434">
        <v>10.5</v>
      </c>
      <c r="E53" s="435">
        <v>4</v>
      </c>
      <c r="F53" s="66">
        <f>D53*E53</f>
        <v>42</v>
      </c>
      <c r="G53" s="328"/>
      <c r="H53" s="233"/>
      <c r="I53" s="534"/>
      <c r="J53" s="447">
        <v>53946</v>
      </c>
      <c r="K53" s="484" t="s">
        <v>914</v>
      </c>
      <c r="L53" s="594">
        <v>25</v>
      </c>
      <c r="M53" s="595">
        <v>2</v>
      </c>
      <c r="N53" s="327">
        <f t="shared" si="3"/>
        <v>50</v>
      </c>
      <c r="O53" s="328"/>
    </row>
    <row r="54" spans="1:19" ht="26.4" customHeight="1" x14ac:dyDescent="0.3">
      <c r="A54" s="534"/>
      <c r="B54" s="433" t="s">
        <v>614</v>
      </c>
      <c r="C54" s="387" t="s">
        <v>613</v>
      </c>
      <c r="D54" s="434">
        <v>8.5</v>
      </c>
      <c r="E54" s="435">
        <v>6</v>
      </c>
      <c r="F54" s="66">
        <f>D54*E54</f>
        <v>51</v>
      </c>
      <c r="G54" s="504"/>
      <c r="H54" s="233"/>
      <c r="I54" s="534"/>
      <c r="J54" s="507" t="s">
        <v>919</v>
      </c>
      <c r="K54" s="331" t="s">
        <v>920</v>
      </c>
      <c r="L54" s="508">
        <v>15</v>
      </c>
      <c r="M54" s="509">
        <v>6</v>
      </c>
      <c r="N54" s="325">
        <v>90</v>
      </c>
      <c r="O54" s="328"/>
    </row>
    <row r="55" spans="1:19" ht="26.4" customHeight="1" x14ac:dyDescent="0.3">
      <c r="A55" s="534"/>
      <c r="B55" s="507" t="s">
        <v>848</v>
      </c>
      <c r="C55" s="331" t="s">
        <v>850</v>
      </c>
      <c r="D55" s="508">
        <v>17.5</v>
      </c>
      <c r="E55" s="509">
        <v>6</v>
      </c>
      <c r="F55" s="325">
        <v>105</v>
      </c>
      <c r="G55" s="328"/>
      <c r="H55" s="233"/>
      <c r="I55" s="534"/>
      <c r="J55" s="507"/>
      <c r="K55" s="331"/>
      <c r="L55" s="508"/>
      <c r="M55" s="509"/>
      <c r="N55" s="325"/>
      <c r="O55" s="328"/>
    </row>
    <row r="56" spans="1:19" ht="26.4" customHeight="1" x14ac:dyDescent="0.3">
      <c r="A56" s="503"/>
      <c r="B56" s="507" t="s">
        <v>849</v>
      </c>
      <c r="C56" s="331" t="s">
        <v>851</v>
      </c>
      <c r="D56" s="508">
        <v>17.5</v>
      </c>
      <c r="E56" s="509">
        <v>6</v>
      </c>
      <c r="F56" s="325">
        <v>105</v>
      </c>
      <c r="G56" s="504"/>
      <c r="H56" s="233"/>
      <c r="I56" s="534"/>
      <c r="J56" s="507"/>
      <c r="K56" s="331"/>
      <c r="L56" s="508"/>
      <c r="M56" s="509"/>
      <c r="N56" s="325"/>
      <c r="O56" s="328"/>
    </row>
    <row r="57" spans="1:19" ht="48.75" customHeight="1" thickBot="1" x14ac:dyDescent="0.35">
      <c r="A57" s="288" t="s">
        <v>70</v>
      </c>
      <c r="B57" s="437"/>
      <c r="C57" s="91"/>
      <c r="D57" s="438"/>
      <c r="E57" s="92"/>
      <c r="F57" s="93"/>
      <c r="G57" s="94"/>
      <c r="H57" s="233"/>
      <c r="I57" s="443" t="s">
        <v>70</v>
      </c>
      <c r="J57" s="267"/>
      <c r="K57" s="444"/>
      <c r="L57" s="445"/>
      <c r="M57" s="446"/>
      <c r="N57" s="93"/>
      <c r="O57" s="286"/>
    </row>
    <row r="58" spans="1:19" s="220" customFormat="1" ht="36" customHeight="1" x14ac:dyDescent="0.3">
      <c r="A58" s="1050" t="s">
        <v>256</v>
      </c>
      <c r="B58" s="1051"/>
      <c r="C58" s="1052"/>
      <c r="D58" s="1043" t="s">
        <v>257</v>
      </c>
      <c r="E58" s="1044"/>
      <c r="F58" s="1045"/>
      <c r="G58" s="251" t="s">
        <v>258</v>
      </c>
      <c r="H58" s="261"/>
      <c r="I58" s="253"/>
      <c r="J58" s="254"/>
      <c r="K58" s="255" t="s">
        <v>259</v>
      </c>
      <c r="L58" s="256" t="s">
        <v>260</v>
      </c>
      <c r="M58" s="1046">
        <f ca="1">NOW()</f>
        <v>44627.957148958332</v>
      </c>
      <c r="N58" s="1046"/>
      <c r="O58" s="257" t="s">
        <v>261</v>
      </c>
    </row>
    <row r="59" spans="1:19" s="230" customFormat="1" ht="46.5" customHeight="1" thickBot="1" x14ac:dyDescent="0.35">
      <c r="A59" s="259"/>
      <c r="B59" s="385"/>
      <c r="C59" s="422"/>
      <c r="D59" s="385"/>
      <c r="E59" s="385"/>
      <c r="F59" s="385"/>
      <c r="G59" s="342" t="s">
        <v>440</v>
      </c>
      <c r="H59" s="215"/>
      <c r="I59" s="385"/>
      <c r="J59" s="385"/>
      <c r="K59" s="385"/>
      <c r="L59" s="385"/>
      <c r="M59" s="385"/>
      <c r="N59" s="385"/>
      <c r="O59" s="260"/>
    </row>
    <row r="60" spans="1:19" s="230" customFormat="1" ht="49.8" thickBot="1" x14ac:dyDescent="0.35">
      <c r="A60" s="360" t="s">
        <v>6</v>
      </c>
      <c r="B60" s="492" t="s">
        <v>7</v>
      </c>
      <c r="C60" s="362" t="s">
        <v>8</v>
      </c>
      <c r="D60" s="363" t="s">
        <v>9</v>
      </c>
      <c r="E60" s="364" t="s">
        <v>10</v>
      </c>
      <c r="F60" s="365" t="s">
        <v>11</v>
      </c>
      <c r="G60" s="366" t="s">
        <v>12</v>
      </c>
      <c r="H60" s="284"/>
      <c r="I60" s="360" t="s">
        <v>6</v>
      </c>
      <c r="J60" s="361" t="s">
        <v>7</v>
      </c>
      <c r="K60" s="362" t="s">
        <v>8</v>
      </c>
      <c r="L60" s="363" t="s">
        <v>9</v>
      </c>
      <c r="M60" s="364" t="s">
        <v>10</v>
      </c>
      <c r="N60" s="365" t="s">
        <v>11</v>
      </c>
      <c r="O60" s="366" t="s">
        <v>12</v>
      </c>
    </row>
    <row r="61" spans="1:19" s="230" customFormat="1" ht="26.4" thickBot="1" x14ac:dyDescent="0.35">
      <c r="A61" s="736"/>
      <c r="B61" s="737"/>
      <c r="C61" s="710" t="s">
        <v>234</v>
      </c>
      <c r="D61" s="737"/>
      <c r="E61" s="737"/>
      <c r="F61" s="737"/>
      <c r="G61" s="738"/>
      <c r="H61" s="215"/>
      <c r="I61" s="642"/>
      <c r="J61" s="643"/>
      <c r="K61" s="709" t="s">
        <v>521</v>
      </c>
      <c r="L61" s="643"/>
      <c r="M61" s="643"/>
      <c r="N61" s="643"/>
      <c r="O61" s="644"/>
      <c r="S61" s="230" t="s">
        <v>836</v>
      </c>
    </row>
    <row r="62" spans="1:19" s="230" customFormat="1" ht="26.4" customHeight="1" x14ac:dyDescent="0.3">
      <c r="A62" s="449"/>
      <c r="B62" s="9">
        <v>636</v>
      </c>
      <c r="C62" s="10" t="s">
        <v>228</v>
      </c>
      <c r="D62" s="28">
        <v>4</v>
      </c>
      <c r="E62" s="448">
        <v>12</v>
      </c>
      <c r="F62" s="20">
        <f t="shared" ref="F62:F78" si="4">D62*E62</f>
        <v>48</v>
      </c>
      <c r="G62" s="450"/>
      <c r="H62" s="215"/>
      <c r="I62" s="905"/>
      <c r="J62" s="906" t="s">
        <v>382</v>
      </c>
      <c r="K62" s="907" t="s">
        <v>967</v>
      </c>
      <c r="L62" s="908">
        <v>8.5</v>
      </c>
      <c r="M62" s="909">
        <v>6</v>
      </c>
      <c r="N62" s="802">
        <f t="shared" ref="N62:N67" si="5">L62*M62</f>
        <v>51</v>
      </c>
      <c r="O62" s="910"/>
    </row>
    <row r="63" spans="1:19" s="230" customFormat="1" ht="26.4" customHeight="1" x14ac:dyDescent="0.3">
      <c r="A63" s="238"/>
      <c r="B63" s="12">
        <v>637</v>
      </c>
      <c r="C63" s="13" t="s">
        <v>229</v>
      </c>
      <c r="D63" s="28">
        <v>4</v>
      </c>
      <c r="E63" s="150">
        <v>12</v>
      </c>
      <c r="F63" s="20">
        <f t="shared" si="4"/>
        <v>48</v>
      </c>
      <c r="G63" s="239"/>
      <c r="H63" s="215"/>
      <c r="I63" s="359"/>
      <c r="J63" s="684" t="s">
        <v>383</v>
      </c>
      <c r="K63" s="495" t="s">
        <v>732</v>
      </c>
      <c r="L63" s="149">
        <v>8.5</v>
      </c>
      <c r="M63" s="138">
        <v>6</v>
      </c>
      <c r="N63" s="20">
        <f t="shared" si="5"/>
        <v>51</v>
      </c>
      <c r="O63" s="300"/>
    </row>
    <row r="64" spans="1:19" s="230" customFormat="1" ht="26.4" customHeight="1" x14ac:dyDescent="0.3">
      <c r="A64" s="60"/>
      <c r="B64" s="494" t="s">
        <v>461</v>
      </c>
      <c r="C64" s="131" t="s">
        <v>219</v>
      </c>
      <c r="D64" s="28">
        <v>4</v>
      </c>
      <c r="E64" s="245">
        <v>12</v>
      </c>
      <c r="F64" s="20">
        <f t="shared" si="4"/>
        <v>48</v>
      </c>
      <c r="G64" s="240"/>
      <c r="H64" s="215"/>
      <c r="I64" s="359"/>
      <c r="J64" s="684" t="s">
        <v>530</v>
      </c>
      <c r="K64" s="495" t="s">
        <v>480</v>
      </c>
      <c r="L64" s="149">
        <v>4</v>
      </c>
      <c r="M64" s="138">
        <v>12</v>
      </c>
      <c r="N64" s="20">
        <f t="shared" si="5"/>
        <v>48</v>
      </c>
      <c r="O64" s="300"/>
    </row>
    <row r="65" spans="1:29" s="516" customFormat="1" ht="26.4" customHeight="1" x14ac:dyDescent="0.3">
      <c r="A65" s="512"/>
      <c r="B65" s="513" t="s">
        <v>376</v>
      </c>
      <c r="C65" s="78" t="s">
        <v>745</v>
      </c>
      <c r="D65" s="28">
        <v>4</v>
      </c>
      <c r="E65" s="514">
        <v>12</v>
      </c>
      <c r="F65" s="20">
        <f t="shared" si="4"/>
        <v>48</v>
      </c>
      <c r="G65" s="77"/>
      <c r="H65" s="515"/>
      <c r="I65" s="359"/>
      <c r="J65" s="684" t="s">
        <v>478</v>
      </c>
      <c r="K65" s="495" t="s">
        <v>481</v>
      </c>
      <c r="L65" s="149">
        <v>4</v>
      </c>
      <c r="M65" s="138">
        <v>12</v>
      </c>
      <c r="N65" s="20">
        <f t="shared" si="5"/>
        <v>48</v>
      </c>
      <c r="O65" s="300"/>
    </row>
    <row r="66" spans="1:29" s="220" customFormat="1" ht="26.4" customHeight="1" x14ac:dyDescent="0.3">
      <c r="A66" s="225"/>
      <c r="B66" s="151">
        <v>645</v>
      </c>
      <c r="C66" s="131" t="s">
        <v>729</v>
      </c>
      <c r="D66" s="103">
        <v>48</v>
      </c>
      <c r="E66" s="245">
        <v>1</v>
      </c>
      <c r="F66" s="20">
        <f t="shared" si="4"/>
        <v>48</v>
      </c>
      <c r="G66" s="67"/>
      <c r="H66" s="233"/>
      <c r="I66" s="359"/>
      <c r="J66" s="684" t="s">
        <v>479</v>
      </c>
      <c r="K66" s="495" t="s">
        <v>482</v>
      </c>
      <c r="L66" s="149">
        <v>4</v>
      </c>
      <c r="M66" s="138">
        <v>12</v>
      </c>
      <c r="N66" s="20">
        <f t="shared" si="5"/>
        <v>48</v>
      </c>
      <c r="O66" s="300"/>
    </row>
    <row r="67" spans="1:29" s="220" customFormat="1" ht="26.4" customHeight="1" x14ac:dyDescent="0.3">
      <c r="A67" s="225"/>
      <c r="B67" s="151" t="s">
        <v>337</v>
      </c>
      <c r="C67" s="131" t="s">
        <v>728</v>
      </c>
      <c r="D67" s="103">
        <v>72</v>
      </c>
      <c r="E67" s="245">
        <v>1</v>
      </c>
      <c r="F67" s="20">
        <f t="shared" si="4"/>
        <v>72</v>
      </c>
      <c r="G67" s="67"/>
      <c r="H67" s="233"/>
      <c r="I67" s="241"/>
      <c r="J67" s="685" t="s">
        <v>730</v>
      </c>
      <c r="K67" s="686" t="s">
        <v>731</v>
      </c>
      <c r="L67" s="149">
        <v>48</v>
      </c>
      <c r="M67" s="687">
        <v>1</v>
      </c>
      <c r="N67" s="20">
        <f t="shared" si="5"/>
        <v>48</v>
      </c>
      <c r="O67" s="248"/>
    </row>
    <row r="68" spans="1:29" s="220" customFormat="1" ht="26.4" customHeight="1" thickBot="1" x14ac:dyDescent="0.35">
      <c r="A68" s="534"/>
      <c r="B68" s="32" t="s">
        <v>238</v>
      </c>
      <c r="C68" s="13" t="s">
        <v>236</v>
      </c>
      <c r="D68" s="33">
        <v>13.5</v>
      </c>
      <c r="E68" s="34">
        <v>6</v>
      </c>
      <c r="F68" s="20">
        <f t="shared" si="4"/>
        <v>81</v>
      </c>
      <c r="G68" s="391"/>
      <c r="H68" s="233"/>
      <c r="I68" s="911"/>
      <c r="J68" s="92"/>
      <c r="K68" s="912"/>
      <c r="L68" s="285"/>
      <c r="M68" s="547"/>
      <c r="N68" s="285"/>
      <c r="O68" s="913"/>
    </row>
    <row r="69" spans="1:29" s="220" customFormat="1" ht="26.4" customHeight="1" thickBot="1" x14ac:dyDescent="0.35">
      <c r="A69" s="231"/>
      <c r="B69" s="32" t="s">
        <v>109</v>
      </c>
      <c r="C69" s="13" t="s">
        <v>770</v>
      </c>
      <c r="D69" s="140">
        <v>8.5</v>
      </c>
      <c r="E69" s="34">
        <v>6</v>
      </c>
      <c r="F69" s="20">
        <f t="shared" si="4"/>
        <v>51</v>
      </c>
      <c r="G69" s="263"/>
      <c r="H69" s="233"/>
      <c r="I69" s="620"/>
      <c r="J69" s="621"/>
      <c r="K69" s="621" t="s">
        <v>577</v>
      </c>
      <c r="L69" s="621"/>
      <c r="M69" s="621"/>
      <c r="N69" s="621"/>
      <c r="O69" s="622"/>
    </row>
    <row r="70" spans="1:29" s="220" customFormat="1" ht="26.4" customHeight="1" x14ac:dyDescent="0.3">
      <c r="A70" s="231"/>
      <c r="B70" s="409" t="s">
        <v>700</v>
      </c>
      <c r="C70" s="332" t="s">
        <v>576</v>
      </c>
      <c r="D70" s="340">
        <v>7.5</v>
      </c>
      <c r="E70" s="341">
        <v>6</v>
      </c>
      <c r="F70" s="327">
        <f t="shared" si="4"/>
        <v>45</v>
      </c>
      <c r="G70" s="263"/>
      <c r="H70" s="233"/>
      <c r="I70" s="235"/>
      <c r="J70" s="633" t="s">
        <v>578</v>
      </c>
      <c r="K70" s="634" t="s">
        <v>579</v>
      </c>
      <c r="L70" s="635">
        <v>8.5</v>
      </c>
      <c r="M70" s="636">
        <v>6</v>
      </c>
      <c r="N70" s="327">
        <f>L70*M70</f>
        <v>51</v>
      </c>
      <c r="O70" s="96"/>
    </row>
    <row r="71" spans="1:29" s="220" customFormat="1" ht="26.4" customHeight="1" x14ac:dyDescent="0.3">
      <c r="A71" s="57"/>
      <c r="B71" s="32" t="s">
        <v>110</v>
      </c>
      <c r="C71" s="13" t="s">
        <v>200</v>
      </c>
      <c r="D71" s="140">
        <v>8.5</v>
      </c>
      <c r="E71" s="34">
        <v>6</v>
      </c>
      <c r="F71" s="20">
        <f t="shared" si="4"/>
        <v>51</v>
      </c>
      <c r="G71" s="239"/>
      <c r="H71" s="233"/>
      <c r="I71" s="105"/>
      <c r="J71" s="142" t="s">
        <v>148</v>
      </c>
      <c r="K71" s="236" t="s">
        <v>199</v>
      </c>
      <c r="L71" s="237">
        <v>10.5</v>
      </c>
      <c r="M71" s="113">
        <v>6</v>
      </c>
      <c r="N71" s="20">
        <f>L71*M71</f>
        <v>63</v>
      </c>
      <c r="O71" s="40"/>
    </row>
    <row r="72" spans="1:29" s="220" customFormat="1" ht="26.4" customHeight="1" x14ac:dyDescent="0.3">
      <c r="A72" s="60"/>
      <c r="B72" s="32" t="s">
        <v>776</v>
      </c>
      <c r="C72" s="13" t="s">
        <v>777</v>
      </c>
      <c r="D72" s="140">
        <v>6.75</v>
      </c>
      <c r="E72" s="34">
        <v>6</v>
      </c>
      <c r="F72" s="20">
        <f t="shared" si="4"/>
        <v>40.5</v>
      </c>
      <c r="G72" s="239"/>
      <c r="H72" s="233"/>
      <c r="I72" s="451"/>
      <c r="J72" s="12">
        <v>34345</v>
      </c>
      <c r="K72" s="13" t="s">
        <v>733</v>
      </c>
      <c r="L72" s="20">
        <v>30</v>
      </c>
      <c r="M72" s="44">
        <v>1</v>
      </c>
      <c r="N72" s="20">
        <f>L72*M72</f>
        <v>30</v>
      </c>
      <c r="O72" s="410"/>
    </row>
    <row r="73" spans="1:29" s="220" customFormat="1" ht="26.4" customHeight="1" thickBot="1" x14ac:dyDescent="0.35">
      <c r="A73" s="60"/>
      <c r="B73" s="32" t="s">
        <v>111</v>
      </c>
      <c r="C73" s="13" t="s">
        <v>112</v>
      </c>
      <c r="D73" s="140">
        <v>8.5</v>
      </c>
      <c r="E73" s="34">
        <v>6</v>
      </c>
      <c r="F73" s="20">
        <f t="shared" si="4"/>
        <v>51</v>
      </c>
      <c r="G73" s="239"/>
      <c r="H73" s="233"/>
      <c r="I73" s="235"/>
      <c r="J73" s="12"/>
      <c r="K73" s="13"/>
      <c r="L73" s="20"/>
      <c r="M73" s="44"/>
      <c r="N73" s="20"/>
      <c r="O73" s="96"/>
    </row>
    <row r="74" spans="1:29" s="220" customFormat="1" ht="26.4" customHeight="1" thickBot="1" x14ac:dyDescent="0.35">
      <c r="A74" s="100"/>
      <c r="B74" s="32" t="s">
        <v>113</v>
      </c>
      <c r="C74" s="13" t="s">
        <v>114</v>
      </c>
      <c r="D74" s="140">
        <v>10.8</v>
      </c>
      <c r="E74" s="34">
        <v>6</v>
      </c>
      <c r="F74" s="20">
        <f t="shared" si="4"/>
        <v>64.800000000000011</v>
      </c>
      <c r="G74" s="239"/>
      <c r="H74" s="233"/>
      <c r="I74" s="524"/>
      <c r="J74" s="525"/>
      <c r="K74" s="711" t="s">
        <v>328</v>
      </c>
      <c r="L74" s="525"/>
      <c r="M74" s="525"/>
      <c r="N74" s="525"/>
      <c r="O74" s="526"/>
    </row>
    <row r="75" spans="1:29" s="220" customFormat="1" ht="26.4" customHeight="1" x14ac:dyDescent="0.3">
      <c r="A75" s="664"/>
      <c r="B75" s="32" t="s">
        <v>650</v>
      </c>
      <c r="C75" s="13" t="s">
        <v>655</v>
      </c>
      <c r="D75" s="140">
        <v>5.5</v>
      </c>
      <c r="E75" s="34">
        <v>6</v>
      </c>
      <c r="F75" s="20">
        <f t="shared" si="4"/>
        <v>33</v>
      </c>
      <c r="G75" s="450"/>
      <c r="H75" s="233"/>
      <c r="I75" s="897"/>
      <c r="J75" s="1013" t="s">
        <v>580</v>
      </c>
      <c r="K75" s="821" t="s">
        <v>581</v>
      </c>
      <c r="L75" s="1014">
        <v>8.5</v>
      </c>
      <c r="M75" s="551">
        <v>6</v>
      </c>
      <c r="N75" s="802">
        <f>L75*M75</f>
        <v>51</v>
      </c>
      <c r="O75" s="898"/>
    </row>
    <row r="76" spans="1:29" s="220" customFormat="1" ht="26.4" customHeight="1" x14ac:dyDescent="0.3">
      <c r="A76" s="235"/>
      <c r="B76" s="991" t="s">
        <v>651</v>
      </c>
      <c r="C76" s="10" t="s">
        <v>656</v>
      </c>
      <c r="D76" s="140">
        <v>5.5</v>
      </c>
      <c r="E76" s="34">
        <v>6</v>
      </c>
      <c r="F76" s="20">
        <f t="shared" si="4"/>
        <v>33</v>
      </c>
      <c r="G76" s="96"/>
      <c r="H76" s="233"/>
      <c r="I76" s="225"/>
      <c r="J76" s="152" t="s">
        <v>144</v>
      </c>
      <c r="K76" s="10" t="s">
        <v>48</v>
      </c>
      <c r="L76" s="474">
        <v>10.5</v>
      </c>
      <c r="M76" s="90">
        <v>6</v>
      </c>
      <c r="N76" s="20">
        <f t="shared" ref="N76:N81" si="6">L76*M76</f>
        <v>63</v>
      </c>
      <c r="O76" s="67"/>
      <c r="W76" s="665"/>
      <c r="X76" s="666"/>
      <c r="Y76" s="666"/>
      <c r="Z76" s="666"/>
      <c r="AA76" s="666"/>
      <c r="AB76" s="666"/>
      <c r="AC76" s="667"/>
    </row>
    <row r="77" spans="1:29" s="220" customFormat="1" ht="26.4" customHeight="1" x14ac:dyDescent="0.3">
      <c r="A77" s="105"/>
      <c r="B77" s="992" t="s">
        <v>652</v>
      </c>
      <c r="C77" s="993" t="s">
        <v>657</v>
      </c>
      <c r="D77" s="140">
        <v>5.5</v>
      </c>
      <c r="E77" s="34">
        <v>6</v>
      </c>
      <c r="F77" s="20">
        <f t="shared" si="4"/>
        <v>33</v>
      </c>
      <c r="G77" s="40"/>
      <c r="H77" s="233"/>
      <c r="I77" s="225"/>
      <c r="J77" s="153" t="s">
        <v>233</v>
      </c>
      <c r="K77" s="154" t="s">
        <v>232</v>
      </c>
      <c r="L77" s="155">
        <v>10.5</v>
      </c>
      <c r="M77" s="156">
        <v>6</v>
      </c>
      <c r="N77" s="20">
        <f t="shared" si="6"/>
        <v>63</v>
      </c>
      <c r="O77" s="391"/>
    </row>
    <row r="78" spans="1:29" s="220" customFormat="1" ht="26.4" customHeight="1" thickBot="1" x14ac:dyDescent="0.35">
      <c r="A78" s="451"/>
      <c r="B78" s="142" t="s">
        <v>653</v>
      </c>
      <c r="C78" s="236" t="s">
        <v>654</v>
      </c>
      <c r="D78" s="140">
        <v>33</v>
      </c>
      <c r="E78" s="34">
        <v>1</v>
      </c>
      <c r="F78" s="20">
        <f t="shared" si="4"/>
        <v>33</v>
      </c>
      <c r="G78" s="410"/>
      <c r="H78" s="233"/>
      <c r="I78" s="69"/>
      <c r="J78" s="12" t="s">
        <v>374</v>
      </c>
      <c r="K78" s="56" t="s">
        <v>375</v>
      </c>
      <c r="L78" s="20">
        <v>8.5</v>
      </c>
      <c r="M78" s="44">
        <v>6</v>
      </c>
      <c r="N78" s="20">
        <f t="shared" si="6"/>
        <v>51</v>
      </c>
      <c r="O78" s="67"/>
    </row>
    <row r="79" spans="1:29" s="220" customFormat="1" ht="26.4" customHeight="1" thickBot="1" x14ac:dyDescent="0.45">
      <c r="A79" s="235"/>
      <c r="B79" s="12"/>
      <c r="C79" s="13"/>
      <c r="D79" s="20"/>
      <c r="E79" s="44"/>
      <c r="F79" s="38"/>
      <c r="G79" s="96"/>
      <c r="H79" s="233"/>
      <c r="I79" s="225"/>
      <c r="J79" s="153" t="s">
        <v>71</v>
      </c>
      <c r="K79" s="154" t="s">
        <v>67</v>
      </c>
      <c r="L79" s="155">
        <v>6.75</v>
      </c>
      <c r="M79" s="156">
        <v>6</v>
      </c>
      <c r="N79" s="20">
        <f t="shared" si="6"/>
        <v>40.5</v>
      </c>
      <c r="O79" s="391"/>
      <c r="W79" s="608"/>
      <c r="X79" s="609"/>
      <c r="Y79" s="610"/>
      <c r="Z79" s="610"/>
      <c r="AA79" s="611"/>
      <c r="AB79" s="612"/>
      <c r="AC79" s="612"/>
    </row>
    <row r="80" spans="1:29" s="220" customFormat="1" ht="26.4" customHeight="1" thickBot="1" x14ac:dyDescent="0.35">
      <c r="A80" s="642" t="s">
        <v>659</v>
      </c>
      <c r="B80" s="643"/>
      <c r="C80" s="709" t="s">
        <v>791</v>
      </c>
      <c r="D80" s="643"/>
      <c r="E80" s="643"/>
      <c r="F80" s="643"/>
      <c r="G80" s="644"/>
      <c r="H80" s="233"/>
      <c r="I80" s="899"/>
      <c r="J80" s="12">
        <v>1528</v>
      </c>
      <c r="K80" s="56" t="s">
        <v>498</v>
      </c>
      <c r="L80" s="20">
        <v>6.75</v>
      </c>
      <c r="M80" s="44">
        <v>6</v>
      </c>
      <c r="N80" s="20">
        <f t="shared" si="6"/>
        <v>40.5</v>
      </c>
      <c r="O80" s="900"/>
    </row>
    <row r="81" spans="1:30" s="220" customFormat="1" ht="26.4" customHeight="1" x14ac:dyDescent="0.3">
      <c r="A81" s="100"/>
      <c r="B81" s="32" t="s">
        <v>353</v>
      </c>
      <c r="C81" s="13" t="s">
        <v>768</v>
      </c>
      <c r="D81" s="140">
        <v>48</v>
      </c>
      <c r="E81" s="34">
        <v>1</v>
      </c>
      <c r="F81" s="20">
        <f>D81*E81</f>
        <v>48</v>
      </c>
      <c r="G81" s="223"/>
      <c r="H81" s="233"/>
      <c r="I81" s="534"/>
      <c r="J81" s="639" t="s">
        <v>545</v>
      </c>
      <c r="K81" s="56" t="s">
        <v>529</v>
      </c>
      <c r="L81" s="20">
        <v>33</v>
      </c>
      <c r="M81" s="44">
        <v>1</v>
      </c>
      <c r="N81" s="20">
        <f t="shared" si="6"/>
        <v>33</v>
      </c>
      <c r="O81" s="901"/>
    </row>
    <row r="82" spans="1:30" s="220" customFormat="1" ht="26.4" customHeight="1" x14ac:dyDescent="0.3">
      <c r="A82" s="100"/>
      <c r="B82" s="32" t="s">
        <v>145</v>
      </c>
      <c r="C82" s="13" t="s">
        <v>122</v>
      </c>
      <c r="D82" s="140">
        <v>8.5</v>
      </c>
      <c r="E82" s="34">
        <v>6</v>
      </c>
      <c r="F82" s="20">
        <f>D82*E82</f>
        <v>51</v>
      </c>
      <c r="G82" s="223"/>
      <c r="H82" s="233"/>
      <c r="I82" s="225"/>
      <c r="J82" s="12"/>
      <c r="K82" s="56"/>
      <c r="L82" s="20"/>
      <c r="M82" s="44"/>
      <c r="N82" s="20"/>
      <c r="O82" s="901"/>
    </row>
    <row r="83" spans="1:30" s="220" customFormat="1" ht="26.4" customHeight="1" thickBot="1" x14ac:dyDescent="0.35">
      <c r="A83" s="100"/>
      <c r="B83" s="32" t="s">
        <v>278</v>
      </c>
      <c r="C83" s="13" t="s">
        <v>968</v>
      </c>
      <c r="D83" s="140">
        <v>4</v>
      </c>
      <c r="E83" s="34">
        <v>12</v>
      </c>
      <c r="F83" s="20">
        <f t="shared" ref="F83:F89" si="7">D83*E83</f>
        <v>48</v>
      </c>
      <c r="G83" s="287"/>
      <c r="H83" s="233"/>
      <c r="I83" s="546"/>
      <c r="J83" s="475"/>
      <c r="K83" s="476"/>
      <c r="L83" s="477"/>
      <c r="M83" s="478"/>
      <c r="N83" s="20"/>
      <c r="O83" s="901"/>
    </row>
    <row r="84" spans="1:30" s="220" customFormat="1" ht="26.4" customHeight="1" thickBot="1" x14ac:dyDescent="0.35">
      <c r="A84" s="100"/>
      <c r="B84" s="32" t="s">
        <v>279</v>
      </c>
      <c r="C84" s="13" t="s">
        <v>969</v>
      </c>
      <c r="D84" s="140">
        <v>4</v>
      </c>
      <c r="E84" s="34">
        <v>12</v>
      </c>
      <c r="F84" s="20">
        <f t="shared" si="7"/>
        <v>48</v>
      </c>
      <c r="G84" s="223"/>
      <c r="H84" s="233"/>
      <c r="I84" s="629"/>
      <c r="J84" s="475"/>
      <c r="K84" s="476"/>
      <c r="L84" s="477"/>
      <c r="M84" s="478"/>
      <c r="N84" s="20"/>
      <c r="O84" s="901"/>
      <c r="W84" s="546"/>
      <c r="X84" s="475"/>
      <c r="Y84" s="476"/>
      <c r="Z84" s="477"/>
      <c r="AA84" s="478"/>
      <c r="AB84" s="479"/>
      <c r="AC84" s="542"/>
    </row>
    <row r="85" spans="1:30" s="220" customFormat="1" ht="26.4" customHeight="1" thickBot="1" x14ac:dyDescent="0.35">
      <c r="A85" s="100"/>
      <c r="B85" s="32" t="s">
        <v>146</v>
      </c>
      <c r="C85" s="13" t="s">
        <v>335</v>
      </c>
      <c r="D85" s="140">
        <v>8.5</v>
      </c>
      <c r="E85" s="34">
        <v>6</v>
      </c>
      <c r="F85" s="20">
        <f t="shared" si="7"/>
        <v>51</v>
      </c>
      <c r="G85" s="223"/>
      <c r="H85" s="232"/>
      <c r="I85" s="629"/>
      <c r="J85" s="902"/>
      <c r="K85" s="903"/>
      <c r="L85" s="871"/>
      <c r="M85" s="904"/>
      <c r="N85" s="807"/>
      <c r="O85" s="94"/>
    </row>
    <row r="86" spans="1:30" s="220" customFormat="1" ht="26.4" customHeight="1" thickBot="1" x14ac:dyDescent="0.45">
      <c r="A86" s="100"/>
      <c r="B86" s="31" t="s">
        <v>334</v>
      </c>
      <c r="C86" s="13" t="s">
        <v>970</v>
      </c>
      <c r="D86" s="140">
        <v>4</v>
      </c>
      <c r="E86" s="18">
        <v>12</v>
      </c>
      <c r="F86" s="20">
        <f t="shared" si="7"/>
        <v>48</v>
      </c>
      <c r="G86" s="223"/>
      <c r="H86" s="232"/>
      <c r="I86" s="524"/>
      <c r="J86" s="528"/>
      <c r="K86" s="618" t="s">
        <v>68</v>
      </c>
      <c r="L86" s="618"/>
      <c r="M86" s="617"/>
      <c r="N86" s="619"/>
      <c r="O86" s="619"/>
    </row>
    <row r="87" spans="1:30" s="220" customFormat="1" ht="26.4" customHeight="1" thickBot="1" x14ac:dyDescent="0.35">
      <c r="A87" s="100"/>
      <c r="B87" s="535" t="s">
        <v>378</v>
      </c>
      <c r="C87" s="16" t="s">
        <v>379</v>
      </c>
      <c r="D87" s="33">
        <v>8.5</v>
      </c>
      <c r="E87" s="34">
        <v>6</v>
      </c>
      <c r="F87" s="20">
        <f t="shared" si="7"/>
        <v>51</v>
      </c>
      <c r="G87" s="51"/>
      <c r="H87" s="232"/>
      <c r="I87" s="60"/>
      <c r="J87" s="142" t="s">
        <v>136</v>
      </c>
      <c r="K87" s="114" t="s">
        <v>143</v>
      </c>
      <c r="L87" s="143">
        <v>10.5</v>
      </c>
      <c r="M87" s="144">
        <v>6</v>
      </c>
      <c r="N87" s="356">
        <f t="shared" ref="N87:N92" si="8">M87*L87</f>
        <v>63</v>
      </c>
      <c r="O87" s="240"/>
    </row>
    <row r="88" spans="1:30" s="220" customFormat="1" ht="26.4" customHeight="1" thickBot="1" x14ac:dyDescent="0.35">
      <c r="A88" s="231"/>
      <c r="B88" s="32" t="s">
        <v>147</v>
      </c>
      <c r="C88" s="16" t="s">
        <v>249</v>
      </c>
      <c r="D88" s="33">
        <v>6.75</v>
      </c>
      <c r="E88" s="34">
        <v>6</v>
      </c>
      <c r="F88" s="20">
        <f t="shared" si="7"/>
        <v>40.5</v>
      </c>
      <c r="G88" s="51"/>
      <c r="H88" s="232"/>
      <c r="I88" s="60"/>
      <c r="J88" s="145" t="s">
        <v>377</v>
      </c>
      <c r="K88" s="146" t="s">
        <v>971</v>
      </c>
      <c r="L88" s="20">
        <v>4</v>
      </c>
      <c r="M88" s="44">
        <v>12</v>
      </c>
      <c r="N88" s="356">
        <f t="shared" si="8"/>
        <v>48</v>
      </c>
      <c r="O88" s="61"/>
      <c r="V88" s="608"/>
    </row>
    <row r="89" spans="1:30" s="220" customFormat="1" ht="26.4" customHeight="1" thickBot="1" x14ac:dyDescent="0.35">
      <c r="A89" s="60"/>
      <c r="B89" s="32" t="s">
        <v>380</v>
      </c>
      <c r="C89" s="13" t="s">
        <v>381</v>
      </c>
      <c r="D89" s="33">
        <v>6.75</v>
      </c>
      <c r="E89" s="34">
        <v>6</v>
      </c>
      <c r="F89" s="20">
        <f t="shared" si="7"/>
        <v>40.5</v>
      </c>
      <c r="G89" s="223"/>
      <c r="H89" s="249"/>
      <c r="I89" s="392"/>
      <c r="J89" s="145" t="s">
        <v>497</v>
      </c>
      <c r="K89" s="146" t="s">
        <v>528</v>
      </c>
      <c r="L89" s="20">
        <v>12.5</v>
      </c>
      <c r="M89" s="44">
        <v>6</v>
      </c>
      <c r="N89" s="356">
        <f t="shared" si="8"/>
        <v>75</v>
      </c>
      <c r="O89" s="394"/>
    </row>
    <row r="90" spans="1:30" s="220" customFormat="1" ht="26.4" customHeight="1" thickBot="1" x14ac:dyDescent="0.35">
      <c r="A90" s="60"/>
      <c r="B90" s="32"/>
      <c r="C90" s="13"/>
      <c r="D90" s="33"/>
      <c r="E90" s="34"/>
      <c r="F90" s="20"/>
      <c r="G90" s="51"/>
      <c r="H90" s="250"/>
      <c r="I90" s="392"/>
      <c r="J90" s="41">
        <v>1318</v>
      </c>
      <c r="K90" s="13" t="s">
        <v>216</v>
      </c>
      <c r="L90" s="140">
        <v>13</v>
      </c>
      <c r="M90" s="34">
        <v>6</v>
      </c>
      <c r="N90" s="356">
        <f t="shared" si="8"/>
        <v>78</v>
      </c>
      <c r="O90" s="394"/>
    </row>
    <row r="91" spans="1:30" s="220" customFormat="1" ht="26.4" customHeight="1" x14ac:dyDescent="0.3">
      <c r="A91" s="100"/>
      <c r="B91" s="32"/>
      <c r="C91" s="13"/>
      <c r="D91" s="33"/>
      <c r="E91" s="34"/>
      <c r="F91" s="20"/>
      <c r="G91" s="223"/>
      <c r="H91" s="232"/>
      <c r="I91" s="105"/>
      <c r="J91" s="147" t="s">
        <v>845</v>
      </c>
      <c r="K91" s="148" t="s">
        <v>198</v>
      </c>
      <c r="L91" s="149">
        <v>10.5</v>
      </c>
      <c r="M91" s="138">
        <v>6</v>
      </c>
      <c r="N91" s="356">
        <f t="shared" si="8"/>
        <v>63</v>
      </c>
      <c r="O91" s="79"/>
    </row>
    <row r="92" spans="1:30" s="220" customFormat="1" ht="26.4" customHeight="1" thickBot="1" x14ac:dyDescent="0.35">
      <c r="A92" s="100"/>
      <c r="B92" s="32"/>
      <c r="C92" s="13"/>
      <c r="D92" s="33"/>
      <c r="E92" s="34"/>
      <c r="F92" s="20"/>
      <c r="G92" s="223"/>
      <c r="H92" s="232"/>
      <c r="I92" s="80"/>
      <c r="J92" s="480" t="s">
        <v>135</v>
      </c>
      <c r="K92" s="476" t="s">
        <v>769</v>
      </c>
      <c r="L92" s="481">
        <v>10.5</v>
      </c>
      <c r="M92" s="478">
        <v>6</v>
      </c>
      <c r="N92" s="482">
        <f t="shared" si="8"/>
        <v>63</v>
      </c>
      <c r="O92" s="61"/>
    </row>
    <row r="93" spans="1:30" s="220" customFormat="1" ht="26.4" customHeight="1" thickBot="1" x14ac:dyDescent="0.45">
      <c r="A93" s="387"/>
      <c r="B93" s="929"/>
      <c r="C93" s="933"/>
      <c r="D93" s="929"/>
      <c r="E93" s="930"/>
      <c r="F93" s="929"/>
      <c r="G93" s="387"/>
      <c r="H93" s="232"/>
      <c r="I93" s="80"/>
      <c r="J93" s="1012" t="s">
        <v>890</v>
      </c>
      <c r="K93" s="695" t="s">
        <v>891</v>
      </c>
      <c r="L93" s="327">
        <v>4</v>
      </c>
      <c r="M93" s="329">
        <v>12</v>
      </c>
      <c r="N93" s="327">
        <f>+L93*M93</f>
        <v>48</v>
      </c>
      <c r="O93" s="483"/>
      <c r="X93" s="629"/>
      <c r="Y93" s="630"/>
      <c r="Z93" s="631"/>
      <c r="AA93" s="631"/>
      <c r="AB93" s="632"/>
      <c r="AC93" s="542"/>
      <c r="AD93" s="542"/>
    </row>
    <row r="94" spans="1:30" s="220" customFormat="1" ht="26.4" customHeight="1" thickBot="1" x14ac:dyDescent="0.35">
      <c r="A94" s="387"/>
      <c r="B94" s="929"/>
      <c r="C94" s="933"/>
      <c r="D94" s="929"/>
      <c r="E94" s="930"/>
      <c r="F94" s="929"/>
      <c r="G94" s="387"/>
      <c r="H94" s="232"/>
      <c r="I94" s="546"/>
      <c r="J94" s="480"/>
      <c r="K94" s="476"/>
      <c r="L94" s="481"/>
      <c r="M94" s="478"/>
      <c r="N94" s="482"/>
      <c r="O94" s="298"/>
    </row>
    <row r="95" spans="1:30" s="220" customFormat="1" ht="26.4" customHeight="1" thickBot="1" x14ac:dyDescent="0.35">
      <c r="A95" s="935"/>
      <c r="B95" s="936"/>
      <c r="C95" s="936" t="s">
        <v>590</v>
      </c>
      <c r="D95" s="936"/>
      <c r="E95" s="936"/>
      <c r="F95" s="936"/>
      <c r="G95" s="937"/>
      <c r="H95" s="215"/>
      <c r="I95" s="524"/>
      <c r="J95" s="525"/>
      <c r="K95" s="525" t="s">
        <v>329</v>
      </c>
      <c r="L95" s="527"/>
      <c r="M95" s="525"/>
      <c r="N95" s="525"/>
      <c r="O95" s="526"/>
    </row>
    <row r="96" spans="1:30" s="220" customFormat="1" ht="26.4" customHeight="1" thickBot="1" x14ac:dyDescent="0.35">
      <c r="A96" s="769"/>
      <c r="B96" s="985" t="s">
        <v>897</v>
      </c>
      <c r="C96" s="387" t="s">
        <v>972</v>
      </c>
      <c r="D96" s="1003">
        <v>6.5</v>
      </c>
      <c r="E96" s="1004">
        <v>6</v>
      </c>
      <c r="F96" s="1005">
        <f>+D96*E96</f>
        <v>39</v>
      </c>
      <c r="G96" s="772"/>
      <c r="H96" s="215"/>
      <c r="I96" s="884"/>
      <c r="J96" s="885" t="s">
        <v>226</v>
      </c>
      <c r="K96" s="886" t="s">
        <v>237</v>
      </c>
      <c r="L96" s="887">
        <v>10.5</v>
      </c>
      <c r="M96" s="888">
        <v>6</v>
      </c>
      <c r="N96" s="552">
        <f>M96*L96</f>
        <v>63</v>
      </c>
      <c r="O96" s="889"/>
    </row>
    <row r="97" spans="1:24" s="220" customFormat="1" ht="26.4" customHeight="1" x14ac:dyDescent="0.3">
      <c r="A97" s="773"/>
      <c r="B97" s="985" t="s">
        <v>591</v>
      </c>
      <c r="C97" s="387" t="s">
        <v>597</v>
      </c>
      <c r="D97" s="1003" t="s">
        <v>596</v>
      </c>
      <c r="E97" s="1004">
        <v>6</v>
      </c>
      <c r="F97" s="1005">
        <f>+D97*E97</f>
        <v>51</v>
      </c>
      <c r="G97" s="774"/>
      <c r="H97" s="215"/>
      <c r="I97" s="297"/>
      <c r="J97" s="162" t="s">
        <v>227</v>
      </c>
      <c r="K97" s="163" t="s">
        <v>239</v>
      </c>
      <c r="L97" s="887">
        <v>10.5</v>
      </c>
      <c r="M97" s="108">
        <v>6</v>
      </c>
      <c r="N97" s="35">
        <f>M97*L97</f>
        <v>63</v>
      </c>
      <c r="O97" s="264"/>
    </row>
    <row r="98" spans="1:24" s="220" customFormat="1" ht="26.4" customHeight="1" x14ac:dyDescent="0.3">
      <c r="A98" s="773"/>
      <c r="B98" s="985" t="s">
        <v>592</v>
      </c>
      <c r="C98" s="387" t="s">
        <v>598</v>
      </c>
      <c r="D98" s="1003" t="s">
        <v>596</v>
      </c>
      <c r="E98" s="1004">
        <v>6</v>
      </c>
      <c r="F98" s="1005">
        <f>+D98*E98</f>
        <v>51</v>
      </c>
      <c r="G98" s="774"/>
      <c r="H98" s="215"/>
      <c r="I98" s="89"/>
      <c r="J98" s="162" t="s">
        <v>330</v>
      </c>
      <c r="K98" s="163" t="s">
        <v>331</v>
      </c>
      <c r="L98" s="107">
        <v>6.75</v>
      </c>
      <c r="M98" s="108">
        <v>6</v>
      </c>
      <c r="N98" s="35">
        <f>M98*L98</f>
        <v>40.5</v>
      </c>
      <c r="O98" s="95"/>
    </row>
    <row r="99" spans="1:24" s="220" customFormat="1" ht="26.4" customHeight="1" thickBot="1" x14ac:dyDescent="0.35">
      <c r="A99" s="543"/>
      <c r="B99" s="985" t="s">
        <v>593</v>
      </c>
      <c r="C99" s="387" t="s">
        <v>599</v>
      </c>
      <c r="D99" s="1003" t="s">
        <v>594</v>
      </c>
      <c r="E99" s="1004">
        <v>6</v>
      </c>
      <c r="F99" s="1005">
        <f>+D99*E99</f>
        <v>45</v>
      </c>
      <c r="G99" s="544"/>
      <c r="H99" s="215"/>
      <c r="I99" s="359"/>
      <c r="J99" s="170" t="s">
        <v>332</v>
      </c>
      <c r="K99" s="171" t="s">
        <v>333</v>
      </c>
      <c r="L99" s="107">
        <v>6.75</v>
      </c>
      <c r="M99" s="265">
        <v>6</v>
      </c>
      <c r="N99" s="43">
        <f>M99*L99</f>
        <v>40.5</v>
      </c>
      <c r="O99" s="890"/>
    </row>
    <row r="100" spans="1:24" s="220" customFormat="1" ht="26.4" customHeight="1" thickBot="1" x14ac:dyDescent="0.35">
      <c r="A100" s="543"/>
      <c r="B100" s="637"/>
      <c r="C100" s="331"/>
      <c r="D100" s="640"/>
      <c r="E100" s="641"/>
      <c r="F100" s="668"/>
      <c r="G100" s="544"/>
      <c r="H100" s="215"/>
      <c r="I100" s="439"/>
      <c r="J100" s="519" t="s">
        <v>486</v>
      </c>
      <c r="K100" s="495" t="s">
        <v>771</v>
      </c>
      <c r="L100" s="107">
        <v>6.75</v>
      </c>
      <c r="M100" s="688">
        <v>6</v>
      </c>
      <c r="N100" s="356">
        <f>M100*L100</f>
        <v>40.5</v>
      </c>
      <c r="O100" s="458"/>
      <c r="X100" s="524"/>
    </row>
    <row r="101" spans="1:24" s="220" customFormat="1" ht="26.4" customHeight="1" x14ac:dyDescent="0.3">
      <c r="A101" s="543"/>
      <c r="B101" s="637"/>
      <c r="C101" s="331"/>
      <c r="D101" s="640"/>
      <c r="E101" s="641"/>
      <c r="F101" s="668"/>
      <c r="G101" s="544"/>
      <c r="H101" s="215"/>
      <c r="I101" s="773"/>
      <c r="J101" s="637" t="s">
        <v>724</v>
      </c>
      <c r="K101" s="331" t="s">
        <v>723</v>
      </c>
      <c r="L101" s="490">
        <v>6.75</v>
      </c>
      <c r="M101" s="638">
        <v>6</v>
      </c>
      <c r="N101" s="637" t="s">
        <v>709</v>
      </c>
      <c r="O101" s="774"/>
    </row>
    <row r="102" spans="1:24" s="220" customFormat="1" ht="26.4" customHeight="1" thickBot="1" x14ac:dyDescent="0.35">
      <c r="A102" s="543"/>
      <c r="B102" s="637"/>
      <c r="C102" s="331"/>
      <c r="D102" s="640"/>
      <c r="E102" s="641"/>
      <c r="F102" s="668"/>
      <c r="G102" s="544"/>
      <c r="H102" s="215"/>
      <c r="I102" s="297"/>
      <c r="J102" s="677" t="s">
        <v>583</v>
      </c>
      <c r="K102" s="678" t="s">
        <v>584</v>
      </c>
      <c r="L102" s="679">
        <v>4</v>
      </c>
      <c r="M102" s="680">
        <v>12</v>
      </c>
      <c r="N102" s="681">
        <v>48</v>
      </c>
      <c r="O102" s="264"/>
    </row>
    <row r="103" spans="1:24" s="220" customFormat="1" ht="26.4" customHeight="1" thickBot="1" x14ac:dyDescent="0.35">
      <c r="A103" s="955"/>
      <c r="B103" s="956"/>
      <c r="C103" s="956" t="s">
        <v>822</v>
      </c>
      <c r="D103" s="956"/>
      <c r="E103" s="956"/>
      <c r="F103" s="956"/>
      <c r="G103" s="957"/>
      <c r="H103" s="215"/>
      <c r="I103" s="89"/>
      <c r="J103" s="489" t="s">
        <v>582</v>
      </c>
      <c r="K103" s="682" t="s">
        <v>585</v>
      </c>
      <c r="L103" s="490">
        <v>10.5</v>
      </c>
      <c r="M103" s="683">
        <v>6</v>
      </c>
      <c r="N103" s="386">
        <v>63</v>
      </c>
      <c r="O103" s="95"/>
    </row>
    <row r="104" spans="1:24" s="220" customFormat="1" ht="26.4" customHeight="1" thickBot="1" x14ac:dyDescent="0.35">
      <c r="A104" s="543"/>
      <c r="B104" s="1007" t="s">
        <v>814</v>
      </c>
      <c r="C104" s="1008" t="s">
        <v>815</v>
      </c>
      <c r="D104" s="1009">
        <v>10.5</v>
      </c>
      <c r="E104" s="1010">
        <v>6</v>
      </c>
      <c r="F104" s="1011">
        <f>E104*D104</f>
        <v>63</v>
      </c>
      <c r="G104" s="544"/>
      <c r="H104" s="215"/>
      <c r="I104" s="891"/>
      <c r="J104" s="948" t="s">
        <v>860</v>
      </c>
      <c r="K104" s="966" t="s">
        <v>868</v>
      </c>
      <c r="L104" s="894">
        <v>7.75</v>
      </c>
      <c r="M104" s="895">
        <v>6</v>
      </c>
      <c r="N104" s="776">
        <v>46.5</v>
      </c>
      <c r="O104" s="896"/>
    </row>
    <row r="105" spans="1:24" s="220" customFormat="1" ht="26.4" customHeight="1" thickBot="1" x14ac:dyDescent="0.35">
      <c r="A105" s="773"/>
      <c r="B105" s="943" t="s">
        <v>816</v>
      </c>
      <c r="C105" s="944" t="s">
        <v>817</v>
      </c>
      <c r="D105" s="945">
        <v>4</v>
      </c>
      <c r="E105" s="501">
        <v>12</v>
      </c>
      <c r="F105" s="942">
        <f>E105*D105</f>
        <v>48</v>
      </c>
      <c r="G105" s="774"/>
      <c r="H105" s="215"/>
      <c r="I105" s="891"/>
      <c r="J105" s="892" t="s">
        <v>861</v>
      </c>
      <c r="K105" s="966" t="s">
        <v>869</v>
      </c>
      <c r="L105" s="894">
        <v>7.75</v>
      </c>
      <c r="M105" s="895">
        <v>6</v>
      </c>
      <c r="N105" s="776">
        <v>46.5</v>
      </c>
      <c r="O105" s="896"/>
    </row>
    <row r="106" spans="1:24" s="220" customFormat="1" ht="26.4" customHeight="1" thickBot="1" x14ac:dyDescent="0.35">
      <c r="A106" s="773"/>
      <c r="B106" s="943" t="s">
        <v>818</v>
      </c>
      <c r="C106" s="944" t="s">
        <v>819</v>
      </c>
      <c r="D106" s="945">
        <v>4</v>
      </c>
      <c r="E106" s="941">
        <v>12</v>
      </c>
      <c r="F106" s="942">
        <f>E106*D106</f>
        <v>48</v>
      </c>
      <c r="G106" s="774"/>
      <c r="H106" s="215"/>
      <c r="I106" s="773"/>
      <c r="J106" s="637" t="s">
        <v>862</v>
      </c>
      <c r="K106" s="331" t="s">
        <v>867</v>
      </c>
      <c r="L106" s="894">
        <v>7.75</v>
      </c>
      <c r="M106" s="895">
        <v>6</v>
      </c>
      <c r="N106" s="776">
        <v>46.5</v>
      </c>
      <c r="O106" s="774"/>
    </row>
    <row r="107" spans="1:24" s="220" customFormat="1" ht="26.4" customHeight="1" thickBot="1" x14ac:dyDescent="0.35">
      <c r="A107" s="773"/>
      <c r="B107" s="943" t="s">
        <v>820</v>
      </c>
      <c r="C107" s="944" t="s">
        <v>821</v>
      </c>
      <c r="D107" s="945">
        <v>7.5</v>
      </c>
      <c r="E107" s="501">
        <v>6</v>
      </c>
      <c r="F107" s="942">
        <v>45</v>
      </c>
      <c r="G107" s="774"/>
      <c r="H107" s="215"/>
      <c r="I107" s="773"/>
      <c r="J107" s="637" t="s">
        <v>863</v>
      </c>
      <c r="K107" s="331" t="s">
        <v>866</v>
      </c>
      <c r="L107" s="894">
        <v>7.75</v>
      </c>
      <c r="M107" s="895">
        <v>6</v>
      </c>
      <c r="N107" s="776">
        <v>46.5</v>
      </c>
      <c r="O107" s="774"/>
    </row>
    <row r="108" spans="1:24" s="220" customFormat="1" ht="26.4" customHeight="1" thickBot="1" x14ac:dyDescent="0.35">
      <c r="A108" s="773"/>
      <c r="B108" s="447">
        <v>33882</v>
      </c>
      <c r="C108" s="946" t="s">
        <v>831</v>
      </c>
      <c r="D108" s="327">
        <v>7.5</v>
      </c>
      <c r="E108" s="390">
        <v>6</v>
      </c>
      <c r="F108" s="942">
        <v>45</v>
      </c>
      <c r="G108" s="774"/>
      <c r="H108" s="215"/>
      <c r="I108" s="769"/>
      <c r="J108" s="770" t="s">
        <v>864</v>
      </c>
      <c r="K108" s="771" t="s">
        <v>865</v>
      </c>
      <c r="L108" s="894">
        <v>7.75</v>
      </c>
      <c r="M108" s="895">
        <v>6</v>
      </c>
      <c r="N108" s="776">
        <v>46.5</v>
      </c>
      <c r="O108" s="772"/>
    </row>
    <row r="109" spans="1:24" s="220" customFormat="1" ht="26.4" customHeight="1" thickBot="1" x14ac:dyDescent="0.35">
      <c r="A109" s="543"/>
      <c r="B109" s="938"/>
      <c r="C109" s="939"/>
      <c r="D109" s="940"/>
      <c r="E109" s="941"/>
      <c r="F109" s="942"/>
      <c r="G109" s="544"/>
      <c r="H109" s="215"/>
      <c r="I109" s="891"/>
      <c r="J109" s="948" t="s">
        <v>907</v>
      </c>
      <c r="K109" s="893" t="s">
        <v>909</v>
      </c>
      <c r="L109" s="894">
        <v>4</v>
      </c>
      <c r="M109" s="895">
        <v>12</v>
      </c>
      <c r="N109" s="776">
        <v>48</v>
      </c>
      <c r="O109" s="774"/>
    </row>
    <row r="110" spans="1:24" s="220" customFormat="1" ht="26.4" customHeight="1" thickBot="1" x14ac:dyDescent="0.35">
      <c r="A110" s="962"/>
      <c r="B110" s="963"/>
      <c r="C110" s="963" t="s">
        <v>796</v>
      </c>
      <c r="D110" s="963"/>
      <c r="E110" s="963"/>
      <c r="F110" s="963"/>
      <c r="G110" s="964"/>
      <c r="H110" s="215"/>
      <c r="I110" s="891"/>
      <c r="J110" s="948" t="s">
        <v>908</v>
      </c>
      <c r="K110" s="893" t="s">
        <v>910</v>
      </c>
      <c r="L110" s="894">
        <v>6.75</v>
      </c>
      <c r="M110" s="895">
        <v>6</v>
      </c>
      <c r="N110" s="776">
        <v>40.5</v>
      </c>
      <c r="O110" s="774"/>
    </row>
    <row r="111" spans="1:24" s="220" customFormat="1" ht="26.4" customHeight="1" thickBot="1" x14ac:dyDescent="0.35">
      <c r="A111" s="769"/>
      <c r="B111" s="1000" t="s">
        <v>587</v>
      </c>
      <c r="C111" s="1001" t="s">
        <v>797</v>
      </c>
      <c r="D111" s="1000" t="s">
        <v>594</v>
      </c>
      <c r="E111" s="1002">
        <v>6</v>
      </c>
      <c r="F111" s="1000" t="s">
        <v>842</v>
      </c>
      <c r="G111" s="772"/>
      <c r="H111" s="215"/>
      <c r="I111" s="891"/>
      <c r="J111" s="948" t="s">
        <v>895</v>
      </c>
      <c r="K111" s="893" t="s">
        <v>896</v>
      </c>
      <c r="L111" s="894">
        <v>10</v>
      </c>
      <c r="M111" s="895">
        <v>6</v>
      </c>
      <c r="N111" s="776">
        <v>60</v>
      </c>
      <c r="O111" s="774"/>
    </row>
    <row r="112" spans="1:24" s="220" customFormat="1" ht="26.4" customHeight="1" thickBot="1" x14ac:dyDescent="0.35">
      <c r="A112" s="773"/>
      <c r="B112" s="985" t="s">
        <v>588</v>
      </c>
      <c r="C112" s="387" t="s">
        <v>798</v>
      </c>
      <c r="D112" s="1000" t="s">
        <v>594</v>
      </c>
      <c r="E112" s="488">
        <v>6</v>
      </c>
      <c r="F112" s="1000" t="s">
        <v>842</v>
      </c>
      <c r="G112" s="774"/>
      <c r="H112" s="215"/>
      <c r="I112" s="773"/>
      <c r="J112" s="948" t="s">
        <v>832</v>
      </c>
      <c r="K112" s="893" t="s">
        <v>833</v>
      </c>
      <c r="L112" s="894">
        <v>6.75</v>
      </c>
      <c r="M112" s="895">
        <v>6</v>
      </c>
      <c r="N112" s="776">
        <v>40.5</v>
      </c>
      <c r="O112" s="774"/>
      <c r="S112" s="947"/>
    </row>
    <row r="113" spans="1:28" s="220" customFormat="1" ht="26.4" customHeight="1" thickBot="1" x14ac:dyDescent="0.35">
      <c r="A113" s="773"/>
      <c r="B113" s="985" t="s">
        <v>589</v>
      </c>
      <c r="C113" s="387" t="s">
        <v>799</v>
      </c>
      <c r="D113" s="1000" t="s">
        <v>842</v>
      </c>
      <c r="E113" s="488">
        <v>1</v>
      </c>
      <c r="F113" s="1000" t="s">
        <v>842</v>
      </c>
      <c r="G113" s="774"/>
      <c r="H113" s="215"/>
      <c r="I113" s="773"/>
      <c r="J113" s="892">
        <v>33890</v>
      </c>
      <c r="K113" s="893" t="s">
        <v>603</v>
      </c>
      <c r="L113" s="894">
        <v>5.5</v>
      </c>
      <c r="M113" s="895" t="s">
        <v>604</v>
      </c>
      <c r="N113" s="776">
        <v>33</v>
      </c>
      <c r="O113" s="774"/>
    </row>
    <row r="114" spans="1:28" s="220" customFormat="1" ht="26.4" customHeight="1" thickBot="1" x14ac:dyDescent="0.35">
      <c r="A114" s="288" t="s">
        <v>70</v>
      </c>
      <c r="B114" s="437"/>
      <c r="C114" s="91"/>
      <c r="D114" s="438"/>
      <c r="E114" s="92"/>
      <c r="F114" s="93"/>
      <c r="G114" s="94"/>
      <c r="H114" s="314"/>
      <c r="I114" s="443" t="s">
        <v>70</v>
      </c>
      <c r="J114" s="267"/>
      <c r="K114" s="444"/>
      <c r="L114" s="445"/>
      <c r="M114" s="446"/>
      <c r="N114" s="93"/>
      <c r="O114" s="286"/>
    </row>
    <row r="115" spans="1:28" ht="48.75" customHeight="1" x14ac:dyDescent="0.3">
      <c r="A115" s="1050" t="s">
        <v>256</v>
      </c>
      <c r="B115" s="1051"/>
      <c r="C115" s="1052"/>
      <c r="D115" s="1043" t="s">
        <v>257</v>
      </c>
      <c r="E115" s="1044"/>
      <c r="F115" s="1045"/>
      <c r="G115" s="251" t="s">
        <v>258</v>
      </c>
      <c r="H115" s="261"/>
      <c r="I115" s="253"/>
      <c r="J115" s="254"/>
      <c r="K115" s="255" t="s">
        <v>259</v>
      </c>
      <c r="L115" s="256" t="s">
        <v>260</v>
      </c>
      <c r="M115" s="1046">
        <f ca="1">NOW()</f>
        <v>44627.957148958332</v>
      </c>
      <c r="N115" s="1046"/>
      <c r="O115" s="257" t="s">
        <v>262</v>
      </c>
    </row>
    <row r="116" spans="1:28" s="403" customFormat="1" ht="36" customHeight="1" thickBot="1" x14ac:dyDescent="0.35">
      <c r="A116" s="396"/>
      <c r="B116" s="397"/>
      <c r="C116" s="398"/>
      <c r="D116" s="397"/>
      <c r="E116" s="397"/>
      <c r="F116" s="397" t="s">
        <v>439</v>
      </c>
      <c r="G116" s="397"/>
      <c r="H116" s="399"/>
      <c r="I116" s="400"/>
      <c r="J116" s="401"/>
      <c r="K116" s="400"/>
      <c r="L116" s="400"/>
      <c r="M116" s="400"/>
      <c r="N116" s="400"/>
      <c r="O116" s="402"/>
    </row>
    <row r="117" spans="1:28" s="220" customFormat="1" ht="57" customHeight="1" thickBot="1" x14ac:dyDescent="0.35">
      <c r="A117" s="301" t="s">
        <v>6</v>
      </c>
      <c r="B117" s="308" t="s">
        <v>7</v>
      </c>
      <c r="C117" s="303" t="s">
        <v>8</v>
      </c>
      <c r="D117" s="304" t="s">
        <v>9</v>
      </c>
      <c r="E117" s="305" t="s">
        <v>10</v>
      </c>
      <c r="F117" s="306" t="s">
        <v>11</v>
      </c>
      <c r="G117" s="307" t="s">
        <v>12</v>
      </c>
      <c r="H117" s="268"/>
      <c r="I117" s="301" t="s">
        <v>6</v>
      </c>
      <c r="J117" s="302" t="s">
        <v>7</v>
      </c>
      <c r="K117" s="303" t="s">
        <v>8</v>
      </c>
      <c r="L117" s="304" t="s">
        <v>9</v>
      </c>
      <c r="M117" s="305" t="s">
        <v>10</v>
      </c>
      <c r="N117" s="306" t="s">
        <v>11</v>
      </c>
      <c r="O117" s="307" t="s">
        <v>12</v>
      </c>
    </row>
    <row r="118" spans="1:28" s="220" customFormat="1" ht="26.4" customHeight="1" thickBot="1" x14ac:dyDescent="0.35">
      <c r="A118" s="642"/>
      <c r="B118" s="643"/>
      <c r="C118" s="709" t="s">
        <v>451</v>
      </c>
      <c r="D118" s="643"/>
      <c r="E118" s="643"/>
      <c r="F118" s="643"/>
      <c r="G118" s="644"/>
      <c r="H118" s="215"/>
      <c r="I118" s="736"/>
      <c r="J118" s="737"/>
      <c r="K118" s="710" t="s">
        <v>778</v>
      </c>
      <c r="L118" s="737"/>
      <c r="M118" s="737"/>
      <c r="N118" s="737"/>
      <c r="O118" s="738"/>
    </row>
    <row r="119" spans="1:28" s="220" customFormat="1" ht="26.4" customHeight="1" x14ac:dyDescent="0.3">
      <c r="A119" s="234"/>
      <c r="B119" s="395" t="s">
        <v>384</v>
      </c>
      <c r="C119" s="13" t="s">
        <v>450</v>
      </c>
      <c r="D119" s="140">
        <v>7.5</v>
      </c>
      <c r="E119" s="18">
        <v>6</v>
      </c>
      <c r="F119" s="20">
        <f>D119*E119</f>
        <v>45</v>
      </c>
      <c r="G119" s="64"/>
      <c r="H119" s="215"/>
      <c r="I119" s="811"/>
      <c r="J119" s="967">
        <v>55401</v>
      </c>
      <c r="K119" s="968" t="s">
        <v>710</v>
      </c>
      <c r="L119" s="969" t="s">
        <v>707</v>
      </c>
      <c r="M119" s="967">
        <v>6</v>
      </c>
      <c r="N119" s="802">
        <f t="shared" ref="N119:N124" si="9">L119*M119</f>
        <v>18</v>
      </c>
      <c r="O119" s="812"/>
    </row>
    <row r="120" spans="1:28" s="220" customFormat="1" ht="26.4" customHeight="1" x14ac:dyDescent="0.3">
      <c r="A120" s="231"/>
      <c r="B120" s="519">
        <v>33836</v>
      </c>
      <c r="C120" s="495" t="s">
        <v>386</v>
      </c>
      <c r="D120" s="103">
        <v>7.5</v>
      </c>
      <c r="E120" s="18">
        <v>6</v>
      </c>
      <c r="F120" s="20">
        <f>D120*E120</f>
        <v>45</v>
      </c>
      <c r="G120" s="51"/>
      <c r="H120" s="215"/>
      <c r="I120" s="813"/>
      <c r="J120" s="970">
        <v>55402</v>
      </c>
      <c r="K120" s="166" t="s">
        <v>711</v>
      </c>
      <c r="L120" s="971" t="s">
        <v>595</v>
      </c>
      <c r="M120" s="970">
        <v>4</v>
      </c>
      <c r="N120" s="20">
        <f t="shared" si="9"/>
        <v>20</v>
      </c>
      <c r="O120" s="814"/>
    </row>
    <row r="121" spans="1:28" s="220" customFormat="1" ht="26.4" customHeight="1" x14ac:dyDescent="0.3">
      <c r="A121" s="100"/>
      <c r="B121" s="395" t="s">
        <v>385</v>
      </c>
      <c r="C121" s="13" t="s">
        <v>387</v>
      </c>
      <c r="D121" s="140">
        <v>7.5</v>
      </c>
      <c r="E121" s="18">
        <v>6</v>
      </c>
      <c r="F121" s="20">
        <f>D121*E121</f>
        <v>45</v>
      </c>
      <c r="G121" s="287"/>
      <c r="H121" s="215"/>
      <c r="I121" s="813"/>
      <c r="J121" s="970">
        <v>55403</v>
      </c>
      <c r="K121" s="166" t="s">
        <v>712</v>
      </c>
      <c r="L121" s="971" t="s">
        <v>596</v>
      </c>
      <c r="M121" s="970">
        <v>3</v>
      </c>
      <c r="N121" s="20">
        <f t="shared" si="9"/>
        <v>25.5</v>
      </c>
      <c r="O121" s="814"/>
    </row>
    <row r="122" spans="1:28" s="220" customFormat="1" ht="26.4" customHeight="1" x14ac:dyDescent="0.3">
      <c r="A122" s="100"/>
      <c r="B122" s="582" t="s">
        <v>525</v>
      </c>
      <c r="C122" s="387" t="s">
        <v>735</v>
      </c>
      <c r="D122" s="493">
        <v>45</v>
      </c>
      <c r="E122" s="583">
        <v>1</v>
      </c>
      <c r="F122" s="20">
        <f>D122*E122</f>
        <v>45</v>
      </c>
      <c r="G122" s="287"/>
      <c r="H122" s="215"/>
      <c r="I122" s="813"/>
      <c r="J122" s="970">
        <v>55404</v>
      </c>
      <c r="K122" s="166" t="s">
        <v>713</v>
      </c>
      <c r="L122" s="971" t="s">
        <v>800</v>
      </c>
      <c r="M122" s="970">
        <v>3</v>
      </c>
      <c r="N122" s="20">
        <f t="shared" si="9"/>
        <v>45</v>
      </c>
      <c r="O122" s="814"/>
    </row>
    <row r="123" spans="1:28" s="220" customFormat="1" ht="26.4" customHeight="1" thickBot="1" x14ac:dyDescent="0.35">
      <c r="A123" s="231"/>
      <c r="B123" s="486"/>
      <c r="C123" s="387"/>
      <c r="D123" s="487"/>
      <c r="E123" s="488"/>
      <c r="F123" s="20"/>
      <c r="G123" s="51"/>
      <c r="H123" s="232"/>
      <c r="I123" s="813"/>
      <c r="J123" s="970">
        <v>55405</v>
      </c>
      <c r="K123" s="166" t="s">
        <v>714</v>
      </c>
      <c r="L123" s="971" t="s">
        <v>708</v>
      </c>
      <c r="M123" s="970">
        <v>3</v>
      </c>
      <c r="N123" s="20">
        <f t="shared" si="9"/>
        <v>52.5</v>
      </c>
      <c r="O123" s="814"/>
    </row>
    <row r="124" spans="1:28" s="220" customFormat="1" ht="26.4" customHeight="1" thickBot="1" x14ac:dyDescent="0.35">
      <c r="A124" s="741"/>
      <c r="B124" s="742"/>
      <c r="C124" s="714" t="s">
        <v>69</v>
      </c>
      <c r="D124" s="742"/>
      <c r="E124" s="742"/>
      <c r="F124" s="742"/>
      <c r="G124" s="743"/>
      <c r="H124" s="233"/>
      <c r="I124" s="813"/>
      <c r="J124" s="970">
        <v>55406</v>
      </c>
      <c r="K124" s="166" t="s">
        <v>715</v>
      </c>
      <c r="L124" s="971" t="s">
        <v>596</v>
      </c>
      <c r="M124" s="970">
        <v>3</v>
      </c>
      <c r="N124" s="20">
        <f t="shared" si="9"/>
        <v>25.5</v>
      </c>
      <c r="O124" s="814"/>
    </row>
    <row r="125" spans="1:28" s="220" customFormat="1" ht="26.4" customHeight="1" thickBot="1" x14ac:dyDescent="0.35">
      <c r="A125" s="439"/>
      <c r="B125" s="452" t="s">
        <v>266</v>
      </c>
      <c r="C125" s="453" t="s">
        <v>265</v>
      </c>
      <c r="D125" s="159">
        <v>11</v>
      </c>
      <c r="E125" s="454">
        <v>6</v>
      </c>
      <c r="F125" s="20">
        <f>D125*E125</f>
        <v>66</v>
      </c>
      <c r="G125" s="511"/>
      <c r="H125" s="233"/>
      <c r="I125" s="804"/>
      <c r="J125" s="805"/>
      <c r="K125" s="806"/>
      <c r="L125" s="807"/>
      <c r="M125" s="808"/>
      <c r="N125" s="809"/>
      <c r="O125" s="810"/>
      <c r="V125" s="329"/>
      <c r="W125" s="447"/>
      <c r="X125" s="484"/>
      <c r="Y125" s="339"/>
      <c r="Z125" s="485"/>
      <c r="AA125" s="339"/>
      <c r="AB125" s="329"/>
    </row>
    <row r="126" spans="1:28" s="220" customFormat="1" ht="26.4" customHeight="1" thickBot="1" x14ac:dyDescent="0.35">
      <c r="A126" s="47"/>
      <c r="B126" s="145" t="s">
        <v>391</v>
      </c>
      <c r="C126" s="146" t="s">
        <v>446</v>
      </c>
      <c r="D126" s="20">
        <v>12.5</v>
      </c>
      <c r="E126" s="44">
        <v>6</v>
      </c>
      <c r="F126" s="35">
        <f>E126*D126</f>
        <v>75</v>
      </c>
      <c r="G126" s="273"/>
      <c r="H126" s="339"/>
      <c r="I126" s="736"/>
      <c r="J126" s="737"/>
      <c r="K126" s="710" t="s">
        <v>453</v>
      </c>
      <c r="L126" s="737"/>
      <c r="M126" s="737"/>
      <c r="N126" s="737"/>
      <c r="O126" s="738"/>
    </row>
    <row r="127" spans="1:28" s="220" customFormat="1" ht="26.4" customHeight="1" x14ac:dyDescent="0.3">
      <c r="A127" s="225"/>
      <c r="B127" s="145" t="s">
        <v>424</v>
      </c>
      <c r="C127" s="146" t="s">
        <v>434</v>
      </c>
      <c r="D127" s="20">
        <v>10.5</v>
      </c>
      <c r="E127" s="44">
        <v>6</v>
      </c>
      <c r="F127" s="356">
        <f>E127*D127</f>
        <v>63</v>
      </c>
      <c r="G127" s="51"/>
      <c r="H127" s="233"/>
      <c r="I127" s="496"/>
      <c r="J127" s="37" t="s">
        <v>281</v>
      </c>
      <c r="K127" s="166" t="s">
        <v>282</v>
      </c>
      <c r="L127" s="38">
        <v>7.5</v>
      </c>
      <c r="M127" s="39">
        <v>6</v>
      </c>
      <c r="N127" s="11">
        <f t="shared" ref="N127:N133" si="10">L127*M127</f>
        <v>45</v>
      </c>
      <c r="O127" s="51"/>
    </row>
    <row r="128" spans="1:28" s="220" customFormat="1" ht="26.4" customHeight="1" x14ac:dyDescent="0.3">
      <c r="A128" s="329"/>
      <c r="B128" s="145" t="s">
        <v>392</v>
      </c>
      <c r="C128" s="146" t="s">
        <v>393</v>
      </c>
      <c r="D128" s="20">
        <v>8.5</v>
      </c>
      <c r="E128" s="44">
        <v>6</v>
      </c>
      <c r="F128" s="35">
        <f>E128*D128</f>
        <v>51</v>
      </c>
      <c r="G128" s="51"/>
      <c r="H128" s="233"/>
      <c r="I128" s="496"/>
      <c r="J128" s="37" t="s">
        <v>349</v>
      </c>
      <c r="K128" s="166" t="s">
        <v>351</v>
      </c>
      <c r="L128" s="38">
        <v>10</v>
      </c>
      <c r="M128" s="39">
        <v>6</v>
      </c>
      <c r="N128" s="11">
        <f t="shared" si="10"/>
        <v>60</v>
      </c>
      <c r="O128" s="51"/>
    </row>
    <row r="129" spans="1:204" s="220" customFormat="1" ht="26.4" customHeight="1" x14ac:dyDescent="0.3">
      <c r="A129" s="242"/>
      <c r="B129" s="145" t="s">
        <v>394</v>
      </c>
      <c r="C129" s="146" t="s">
        <v>395</v>
      </c>
      <c r="D129" s="20">
        <v>4</v>
      </c>
      <c r="E129" s="44">
        <v>12</v>
      </c>
      <c r="F129" s="35">
        <f>E129*D129</f>
        <v>48</v>
      </c>
      <c r="G129" s="243"/>
      <c r="H129" s="233"/>
      <c r="I129" s="337"/>
      <c r="J129" s="37" t="s">
        <v>350</v>
      </c>
      <c r="K129" s="166" t="s">
        <v>502</v>
      </c>
      <c r="L129" s="38">
        <v>6.5</v>
      </c>
      <c r="M129" s="39">
        <v>6</v>
      </c>
      <c r="N129" s="11">
        <f t="shared" si="10"/>
        <v>39</v>
      </c>
      <c r="O129" s="223"/>
    </row>
    <row r="130" spans="1:204" s="220" customFormat="1" ht="26.4" customHeight="1" x14ac:dyDescent="0.3">
      <c r="A130" s="242"/>
      <c r="B130" s="145" t="s">
        <v>469</v>
      </c>
      <c r="C130" s="146" t="s">
        <v>736</v>
      </c>
      <c r="D130" s="20">
        <v>33</v>
      </c>
      <c r="E130" s="44">
        <v>1</v>
      </c>
      <c r="F130" s="35">
        <f t="shared" ref="F130:F136" si="11">E130*D130</f>
        <v>33</v>
      </c>
      <c r="G130" s="243"/>
      <c r="H130" s="233"/>
      <c r="I130" s="337"/>
      <c r="J130" s="627" t="s">
        <v>389</v>
      </c>
      <c r="K130" s="628" t="s">
        <v>390</v>
      </c>
      <c r="L130" s="38">
        <v>13.75</v>
      </c>
      <c r="M130" s="39">
        <v>4</v>
      </c>
      <c r="N130" s="11">
        <f t="shared" si="10"/>
        <v>55</v>
      </c>
      <c r="O130" s="223"/>
    </row>
    <row r="131" spans="1:204" s="220" customFormat="1" ht="26.4" customHeight="1" x14ac:dyDescent="0.3">
      <c r="A131" s="242"/>
      <c r="B131" s="145" t="s">
        <v>396</v>
      </c>
      <c r="C131" s="146" t="s">
        <v>397</v>
      </c>
      <c r="D131" s="20">
        <v>12.5</v>
      </c>
      <c r="E131" s="44">
        <v>6</v>
      </c>
      <c r="F131" s="356">
        <f t="shared" si="11"/>
        <v>75</v>
      </c>
      <c r="G131" s="243"/>
      <c r="H131" s="233"/>
      <c r="I131" s="57"/>
      <c r="J131" s="627" t="s">
        <v>605</v>
      </c>
      <c r="K131" s="628" t="s">
        <v>606</v>
      </c>
      <c r="L131" s="38">
        <v>5.5</v>
      </c>
      <c r="M131" s="39">
        <v>6</v>
      </c>
      <c r="N131" s="11">
        <f t="shared" si="10"/>
        <v>33</v>
      </c>
      <c r="O131" s="404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8"/>
      <c r="BF131" s="258"/>
      <c r="BG131" s="258"/>
      <c r="BH131" s="258"/>
      <c r="BI131" s="258"/>
      <c r="BJ131" s="258"/>
      <c r="BK131" s="258"/>
      <c r="BL131" s="258"/>
      <c r="BM131" s="258"/>
      <c r="BN131" s="258"/>
      <c r="BO131" s="258"/>
      <c r="BP131" s="258"/>
      <c r="BQ131" s="258"/>
      <c r="BR131" s="258"/>
      <c r="BS131" s="258"/>
      <c r="BT131" s="258"/>
      <c r="BU131" s="258"/>
      <c r="BV131" s="258"/>
      <c r="BW131" s="258"/>
      <c r="BX131" s="258"/>
      <c r="BY131" s="258"/>
      <c r="BZ131" s="258"/>
      <c r="CA131" s="258"/>
      <c r="CB131" s="258"/>
      <c r="CC131" s="258"/>
      <c r="CD131" s="258"/>
      <c r="CE131" s="258"/>
      <c r="CF131" s="258"/>
      <c r="CG131" s="258"/>
      <c r="CH131" s="258"/>
      <c r="CI131" s="258"/>
      <c r="CJ131" s="258"/>
      <c r="CK131" s="258"/>
      <c r="CL131" s="258"/>
      <c r="CM131" s="258"/>
      <c r="CN131" s="258"/>
      <c r="CO131" s="258"/>
      <c r="CP131" s="258"/>
      <c r="CQ131" s="258"/>
      <c r="CR131" s="258"/>
      <c r="CS131" s="258"/>
      <c r="CT131" s="258"/>
      <c r="CU131" s="258"/>
      <c r="CV131" s="258"/>
      <c r="CW131" s="258"/>
      <c r="CX131" s="258"/>
      <c r="CY131" s="258"/>
      <c r="CZ131" s="258"/>
      <c r="DA131" s="258"/>
      <c r="DB131" s="258"/>
      <c r="DC131" s="258"/>
      <c r="DD131" s="258"/>
      <c r="DE131" s="258"/>
      <c r="DF131" s="258"/>
      <c r="DG131" s="258"/>
      <c r="DH131" s="258"/>
      <c r="DI131" s="258"/>
      <c r="DJ131" s="258"/>
      <c r="DK131" s="258"/>
      <c r="DL131" s="258"/>
      <c r="DM131" s="258"/>
      <c r="DN131" s="258"/>
      <c r="DO131" s="258"/>
      <c r="DP131" s="258"/>
      <c r="DQ131" s="258"/>
      <c r="DR131" s="258"/>
      <c r="DS131" s="258"/>
      <c r="DT131" s="258"/>
      <c r="DU131" s="258"/>
      <c r="DV131" s="258"/>
      <c r="DW131" s="258"/>
      <c r="DX131" s="258"/>
      <c r="DY131" s="258"/>
      <c r="DZ131" s="258"/>
      <c r="EA131" s="258"/>
      <c r="EB131" s="258"/>
      <c r="EC131" s="258"/>
      <c r="ED131" s="258"/>
      <c r="EE131" s="258"/>
      <c r="EF131" s="258"/>
      <c r="EG131" s="258"/>
      <c r="EH131" s="258"/>
      <c r="EI131" s="258"/>
      <c r="EJ131" s="258"/>
      <c r="EK131" s="258"/>
      <c r="EL131" s="258"/>
      <c r="EM131" s="258"/>
      <c r="EN131" s="258"/>
      <c r="EO131" s="258"/>
      <c r="EP131" s="258"/>
      <c r="EQ131" s="258"/>
      <c r="ER131" s="258"/>
      <c r="ES131" s="258"/>
      <c r="ET131" s="258"/>
      <c r="EU131" s="258"/>
      <c r="EV131" s="258"/>
      <c r="EW131" s="258"/>
      <c r="EX131" s="258"/>
      <c r="EY131" s="258"/>
      <c r="EZ131" s="258"/>
      <c r="FA131" s="258"/>
      <c r="FB131" s="258"/>
      <c r="FC131" s="258"/>
      <c r="FD131" s="258"/>
      <c r="FE131" s="258"/>
      <c r="FF131" s="258"/>
      <c r="FG131" s="258"/>
      <c r="FH131" s="258"/>
      <c r="FI131" s="258"/>
      <c r="FJ131" s="258"/>
      <c r="FK131" s="258"/>
      <c r="FL131" s="258"/>
      <c r="FM131" s="258"/>
      <c r="FN131" s="258"/>
      <c r="FO131" s="258"/>
      <c r="FP131" s="258"/>
      <c r="FQ131" s="258"/>
      <c r="FR131" s="258"/>
      <c r="FS131" s="258"/>
      <c r="FT131" s="258"/>
      <c r="FU131" s="258"/>
      <c r="FV131" s="258"/>
      <c r="FW131" s="258"/>
      <c r="FX131" s="258"/>
      <c r="FY131" s="258"/>
      <c r="FZ131" s="258"/>
      <c r="GA131" s="258"/>
      <c r="GB131" s="258"/>
      <c r="GC131" s="258"/>
      <c r="GD131" s="258"/>
      <c r="GE131" s="258"/>
      <c r="GF131" s="258"/>
      <c r="GG131" s="258"/>
      <c r="GH131" s="258"/>
      <c r="GI131" s="258"/>
      <c r="GJ131" s="258"/>
      <c r="GK131" s="258"/>
      <c r="GL131" s="258"/>
      <c r="GM131" s="258"/>
      <c r="GN131" s="258"/>
      <c r="GO131" s="258"/>
      <c r="GP131" s="258"/>
      <c r="GQ131" s="258"/>
      <c r="GR131" s="258"/>
      <c r="GS131" s="258"/>
      <c r="GT131" s="258"/>
      <c r="GU131" s="258"/>
      <c r="GV131" s="258"/>
    </row>
    <row r="132" spans="1:204" s="220" customFormat="1" ht="26.4" customHeight="1" x14ac:dyDescent="0.3">
      <c r="A132" s="242"/>
      <c r="B132" s="145" t="s">
        <v>398</v>
      </c>
      <c r="C132" s="146" t="s">
        <v>399</v>
      </c>
      <c r="D132" s="20">
        <v>12.5</v>
      </c>
      <c r="E132" s="44">
        <v>6</v>
      </c>
      <c r="F132" s="356">
        <f t="shared" si="11"/>
        <v>75</v>
      </c>
      <c r="G132" s="243"/>
      <c r="H132" s="233"/>
      <c r="I132" s="57"/>
      <c r="J132" s="627" t="s">
        <v>607</v>
      </c>
      <c r="K132" s="628" t="s">
        <v>834</v>
      </c>
      <c r="L132" s="38">
        <v>12.5</v>
      </c>
      <c r="M132" s="39">
        <v>4</v>
      </c>
      <c r="N132" s="11">
        <f t="shared" si="10"/>
        <v>50</v>
      </c>
      <c r="O132" s="404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8"/>
      <c r="BF132" s="258"/>
      <c r="BG132" s="258"/>
      <c r="BH132" s="258"/>
      <c r="BI132" s="258"/>
      <c r="BJ132" s="258"/>
      <c r="BK132" s="258"/>
      <c r="BL132" s="258"/>
      <c r="BM132" s="258"/>
      <c r="BN132" s="258"/>
      <c r="BO132" s="258"/>
      <c r="BP132" s="258"/>
      <c r="BQ132" s="258"/>
      <c r="BR132" s="258"/>
      <c r="BS132" s="258"/>
      <c r="BT132" s="258"/>
      <c r="BU132" s="258"/>
      <c r="BV132" s="258"/>
      <c r="BW132" s="258"/>
      <c r="BX132" s="258"/>
      <c r="BY132" s="258"/>
      <c r="BZ132" s="258"/>
      <c r="CA132" s="258"/>
      <c r="CB132" s="258"/>
      <c r="CC132" s="258"/>
      <c r="CD132" s="258"/>
      <c r="CE132" s="258"/>
      <c r="CF132" s="258"/>
      <c r="CG132" s="258"/>
      <c r="CH132" s="258"/>
      <c r="CI132" s="258"/>
      <c r="CJ132" s="258"/>
      <c r="CK132" s="258"/>
      <c r="CL132" s="258"/>
      <c r="CM132" s="258"/>
      <c r="CN132" s="258"/>
      <c r="CO132" s="258"/>
      <c r="CP132" s="258"/>
      <c r="CQ132" s="258"/>
      <c r="CR132" s="258"/>
      <c r="CS132" s="258"/>
      <c r="CT132" s="258"/>
      <c r="CU132" s="258"/>
      <c r="CV132" s="258"/>
      <c r="CW132" s="258"/>
      <c r="CX132" s="258"/>
      <c r="CY132" s="258"/>
      <c r="CZ132" s="258"/>
      <c r="DA132" s="258"/>
      <c r="DB132" s="258"/>
      <c r="DC132" s="258"/>
      <c r="DD132" s="258"/>
      <c r="DE132" s="258"/>
      <c r="DF132" s="258"/>
      <c r="DG132" s="258"/>
      <c r="DH132" s="258"/>
      <c r="DI132" s="258"/>
      <c r="DJ132" s="258"/>
      <c r="DK132" s="258"/>
      <c r="DL132" s="258"/>
      <c r="DM132" s="258"/>
      <c r="DN132" s="258"/>
      <c r="DO132" s="258"/>
      <c r="DP132" s="258"/>
      <c r="DQ132" s="258"/>
      <c r="DR132" s="258"/>
      <c r="DS132" s="258"/>
      <c r="DT132" s="258"/>
      <c r="DU132" s="258"/>
      <c r="DV132" s="258"/>
      <c r="DW132" s="258"/>
      <c r="DX132" s="258"/>
      <c r="DY132" s="258"/>
      <c r="DZ132" s="258"/>
      <c r="EA132" s="258"/>
      <c r="EB132" s="258"/>
      <c r="EC132" s="258"/>
      <c r="ED132" s="258"/>
      <c r="EE132" s="258"/>
      <c r="EF132" s="258"/>
      <c r="EG132" s="258"/>
      <c r="EH132" s="258"/>
      <c r="EI132" s="258"/>
      <c r="EJ132" s="258"/>
      <c r="EK132" s="258"/>
      <c r="EL132" s="258"/>
      <c r="EM132" s="258"/>
      <c r="EN132" s="258"/>
      <c r="EO132" s="258"/>
      <c r="EP132" s="258"/>
      <c r="EQ132" s="258"/>
      <c r="ER132" s="258"/>
      <c r="ES132" s="258"/>
      <c r="ET132" s="258"/>
      <c r="EU132" s="258"/>
      <c r="EV132" s="258"/>
      <c r="EW132" s="258"/>
      <c r="EX132" s="258"/>
      <c r="EY132" s="258"/>
      <c r="EZ132" s="258"/>
      <c r="FA132" s="258"/>
      <c r="FB132" s="258"/>
      <c r="FC132" s="258"/>
      <c r="FD132" s="258"/>
      <c r="FE132" s="258"/>
      <c r="FF132" s="258"/>
      <c r="FG132" s="258"/>
      <c r="FH132" s="258"/>
      <c r="FI132" s="258"/>
      <c r="FJ132" s="258"/>
      <c r="FK132" s="258"/>
      <c r="FL132" s="258"/>
      <c r="FM132" s="258"/>
      <c r="FN132" s="258"/>
      <c r="FO132" s="258"/>
      <c r="FP132" s="258"/>
      <c r="FQ132" s="258"/>
      <c r="FR132" s="258"/>
      <c r="FS132" s="258"/>
      <c r="FT132" s="258"/>
      <c r="FU132" s="258"/>
      <c r="FV132" s="258"/>
      <c r="FW132" s="258"/>
      <c r="FX132" s="258"/>
      <c r="FY132" s="258"/>
      <c r="FZ132" s="258"/>
      <c r="GA132" s="258"/>
      <c r="GB132" s="258"/>
      <c r="GC132" s="258"/>
      <c r="GD132" s="258"/>
      <c r="GE132" s="258"/>
      <c r="GF132" s="258"/>
      <c r="GG132" s="258"/>
      <c r="GH132" s="258"/>
      <c r="GI132" s="258"/>
      <c r="GJ132" s="258"/>
      <c r="GK132" s="258"/>
      <c r="GL132" s="258"/>
      <c r="GM132" s="258"/>
      <c r="GN132" s="258"/>
      <c r="GO132" s="258"/>
      <c r="GP132" s="258"/>
      <c r="GQ132" s="258"/>
      <c r="GR132" s="258"/>
      <c r="GS132" s="258"/>
      <c r="GT132" s="258"/>
      <c r="GU132" s="258"/>
      <c r="GV132" s="258"/>
    </row>
    <row r="133" spans="1:204" s="220" customFormat="1" ht="26.4" customHeight="1" thickBot="1" x14ac:dyDescent="0.35">
      <c r="A133" s="242"/>
      <c r="B133" s="145" t="s">
        <v>400</v>
      </c>
      <c r="C133" s="146" t="s">
        <v>401</v>
      </c>
      <c r="D133" s="20">
        <v>10.5</v>
      </c>
      <c r="E133" s="44">
        <v>6</v>
      </c>
      <c r="F133" s="356">
        <f t="shared" si="11"/>
        <v>63</v>
      </c>
      <c r="G133" s="243"/>
      <c r="H133" s="233"/>
      <c r="I133" s="815"/>
      <c r="J133" s="817" t="s">
        <v>892</v>
      </c>
      <c r="K133" s="934" t="s">
        <v>893</v>
      </c>
      <c r="L133" s="817" t="s">
        <v>699</v>
      </c>
      <c r="M133" s="816">
        <v>6</v>
      </c>
      <c r="N133" s="818">
        <f t="shared" si="10"/>
        <v>75</v>
      </c>
      <c r="O133" s="819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8"/>
      <c r="BF133" s="258"/>
      <c r="BG133" s="258"/>
      <c r="BH133" s="258"/>
      <c r="BI133" s="258"/>
      <c r="BJ133" s="258"/>
      <c r="BK133" s="258"/>
      <c r="BL133" s="258"/>
      <c r="BM133" s="258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8"/>
      <c r="BZ133" s="258"/>
      <c r="CA133" s="258"/>
      <c r="CB133" s="258"/>
      <c r="CC133" s="258"/>
      <c r="CD133" s="258"/>
      <c r="CE133" s="258"/>
      <c r="CF133" s="258"/>
      <c r="CG133" s="258"/>
      <c r="CH133" s="258"/>
      <c r="CI133" s="258"/>
      <c r="CJ133" s="258"/>
      <c r="CK133" s="258"/>
      <c r="CL133" s="258"/>
      <c r="CM133" s="258"/>
      <c r="CN133" s="258"/>
      <c r="CO133" s="258"/>
      <c r="CP133" s="258"/>
      <c r="CQ133" s="258"/>
      <c r="CR133" s="258"/>
      <c r="CS133" s="258"/>
      <c r="CT133" s="258"/>
      <c r="CU133" s="258"/>
      <c r="CV133" s="258"/>
      <c r="CW133" s="258"/>
      <c r="CX133" s="258"/>
      <c r="CY133" s="258"/>
      <c r="CZ133" s="258"/>
      <c r="DA133" s="258"/>
      <c r="DB133" s="258"/>
      <c r="DC133" s="258"/>
      <c r="DD133" s="258"/>
      <c r="DE133" s="258"/>
      <c r="DF133" s="258"/>
      <c r="DG133" s="258"/>
      <c r="DH133" s="258"/>
      <c r="DI133" s="258"/>
      <c r="DJ133" s="258"/>
      <c r="DK133" s="258"/>
      <c r="DL133" s="258"/>
      <c r="DM133" s="258"/>
      <c r="DN133" s="258"/>
      <c r="DO133" s="258"/>
      <c r="DP133" s="258"/>
      <c r="DQ133" s="258"/>
      <c r="DR133" s="258"/>
      <c r="DS133" s="258"/>
      <c r="DT133" s="258"/>
      <c r="DU133" s="258"/>
      <c r="DV133" s="258"/>
      <c r="DW133" s="258"/>
      <c r="DX133" s="258"/>
      <c r="DY133" s="258"/>
      <c r="DZ133" s="258"/>
      <c r="EA133" s="258"/>
      <c r="EB133" s="258"/>
      <c r="EC133" s="258"/>
      <c r="ED133" s="258"/>
      <c r="EE133" s="258"/>
      <c r="EF133" s="258"/>
      <c r="EG133" s="258"/>
      <c r="EH133" s="258"/>
      <c r="EI133" s="258"/>
      <c r="EJ133" s="258"/>
      <c r="EK133" s="258"/>
      <c r="EL133" s="258"/>
      <c r="EM133" s="258"/>
      <c r="EN133" s="258"/>
      <c r="EO133" s="258"/>
      <c r="EP133" s="258"/>
      <c r="EQ133" s="258"/>
      <c r="ER133" s="258"/>
      <c r="ES133" s="258"/>
      <c r="ET133" s="258"/>
      <c r="EU133" s="258"/>
      <c r="EV133" s="258"/>
      <c r="EW133" s="258"/>
      <c r="EX133" s="258"/>
      <c r="EY133" s="258"/>
      <c r="EZ133" s="258"/>
      <c r="FA133" s="258"/>
      <c r="FB133" s="258"/>
      <c r="FC133" s="258"/>
      <c r="FD133" s="258"/>
      <c r="FE133" s="258"/>
      <c r="FF133" s="258"/>
      <c r="FG133" s="258"/>
      <c r="FH133" s="258"/>
      <c r="FI133" s="258"/>
      <c r="FJ133" s="258"/>
      <c r="FK133" s="258"/>
      <c r="FL133" s="258"/>
      <c r="FM133" s="258"/>
      <c r="FN133" s="258"/>
      <c r="FO133" s="258"/>
      <c r="FP133" s="258"/>
      <c r="FQ133" s="258"/>
      <c r="FR133" s="258"/>
      <c r="FS133" s="258"/>
      <c r="FT133" s="258"/>
      <c r="FU133" s="258"/>
      <c r="FV133" s="258"/>
      <c r="FW133" s="258"/>
      <c r="FX133" s="258"/>
      <c r="FY133" s="258"/>
      <c r="FZ133" s="258"/>
      <c r="GA133" s="258"/>
      <c r="GB133" s="258"/>
      <c r="GC133" s="258"/>
      <c r="GD133" s="258"/>
      <c r="GE133" s="258"/>
      <c r="GF133" s="258"/>
      <c r="GG133" s="258"/>
      <c r="GH133" s="258"/>
      <c r="GI133" s="258"/>
      <c r="GJ133" s="258"/>
      <c r="GK133" s="258"/>
      <c r="GL133" s="258"/>
      <c r="GM133" s="258"/>
      <c r="GN133" s="258"/>
      <c r="GO133" s="258"/>
      <c r="GP133" s="258"/>
      <c r="GQ133" s="258"/>
      <c r="GR133" s="258"/>
      <c r="GS133" s="258"/>
      <c r="GT133" s="258"/>
      <c r="GU133" s="258"/>
      <c r="GV133" s="258"/>
    </row>
    <row r="134" spans="1:204" s="258" customFormat="1" ht="26.4" customHeight="1" thickBot="1" x14ac:dyDescent="0.35">
      <c r="A134" s="242"/>
      <c r="B134" s="145" t="s">
        <v>492</v>
      </c>
      <c r="C134" s="146" t="s">
        <v>493</v>
      </c>
      <c r="D134" s="20">
        <v>4</v>
      </c>
      <c r="E134" s="44">
        <v>12</v>
      </c>
      <c r="F134" s="35">
        <f t="shared" si="11"/>
        <v>48</v>
      </c>
      <c r="G134" s="243"/>
      <c r="H134" s="233"/>
      <c r="I134" s="524"/>
      <c r="J134" s="525"/>
      <c r="K134" s="965" t="s">
        <v>435</v>
      </c>
      <c r="L134" s="525"/>
      <c r="M134" s="525"/>
      <c r="N134" s="525"/>
      <c r="O134" s="526"/>
    </row>
    <row r="135" spans="1:204" s="220" customFormat="1" ht="26.4" customHeight="1" x14ac:dyDescent="0.3">
      <c r="A135" s="242"/>
      <c r="B135" s="145" t="s">
        <v>402</v>
      </c>
      <c r="C135" s="146" t="s">
        <v>403</v>
      </c>
      <c r="D135" s="20">
        <v>4</v>
      </c>
      <c r="E135" s="44">
        <v>12</v>
      </c>
      <c r="F135" s="356">
        <f t="shared" si="11"/>
        <v>48</v>
      </c>
      <c r="G135" s="243"/>
      <c r="H135" s="221"/>
      <c r="I135" s="271"/>
      <c r="J135" s="820" t="s">
        <v>13</v>
      </c>
      <c r="K135" s="821" t="s">
        <v>740</v>
      </c>
      <c r="L135" s="133">
        <v>72</v>
      </c>
      <c r="M135" s="551">
        <v>1</v>
      </c>
      <c r="N135" s="552">
        <f t="shared" ref="N135:N153" si="12">L135*M135</f>
        <v>72</v>
      </c>
      <c r="O135" s="822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8"/>
      <c r="BF135" s="258"/>
      <c r="BG135" s="258"/>
      <c r="BH135" s="258"/>
      <c r="BI135" s="258"/>
      <c r="BJ135" s="258"/>
      <c r="BK135" s="258"/>
      <c r="BL135" s="258"/>
      <c r="BM135" s="258"/>
      <c r="BN135" s="258"/>
      <c r="BO135" s="258"/>
      <c r="BP135" s="258"/>
      <c r="BQ135" s="258"/>
      <c r="BR135" s="258"/>
      <c r="BS135" s="258"/>
      <c r="BT135" s="258"/>
      <c r="BU135" s="258"/>
      <c r="BV135" s="258"/>
      <c r="BW135" s="258"/>
      <c r="BX135" s="258"/>
      <c r="BY135" s="258"/>
      <c r="BZ135" s="258"/>
      <c r="CA135" s="258"/>
      <c r="CB135" s="258"/>
      <c r="CC135" s="258"/>
      <c r="CD135" s="258"/>
      <c r="CE135" s="258"/>
      <c r="CF135" s="258"/>
      <c r="CG135" s="258"/>
      <c r="CH135" s="258"/>
      <c r="CI135" s="258"/>
      <c r="CJ135" s="258"/>
      <c r="CK135" s="258"/>
      <c r="CL135" s="258"/>
      <c r="CM135" s="258"/>
      <c r="CN135" s="258"/>
      <c r="CO135" s="258"/>
      <c r="CP135" s="258"/>
      <c r="CQ135" s="258"/>
      <c r="CR135" s="258"/>
      <c r="CS135" s="258"/>
      <c r="CT135" s="258"/>
      <c r="CU135" s="258"/>
      <c r="CV135" s="258"/>
      <c r="CW135" s="258"/>
      <c r="CX135" s="258"/>
      <c r="CY135" s="258"/>
      <c r="CZ135" s="258"/>
      <c r="DA135" s="258"/>
      <c r="DB135" s="258"/>
      <c r="DC135" s="258"/>
      <c r="DD135" s="258"/>
      <c r="DE135" s="258"/>
      <c r="DF135" s="258"/>
      <c r="DG135" s="258"/>
      <c r="DH135" s="258"/>
      <c r="DI135" s="258"/>
      <c r="DJ135" s="258"/>
      <c r="DK135" s="258"/>
      <c r="DL135" s="258"/>
      <c r="DM135" s="258"/>
      <c r="DN135" s="258"/>
      <c r="DO135" s="258"/>
      <c r="DP135" s="258"/>
      <c r="DQ135" s="258"/>
      <c r="DR135" s="258"/>
      <c r="DS135" s="258"/>
      <c r="DT135" s="258"/>
      <c r="DU135" s="258"/>
      <c r="DV135" s="258"/>
      <c r="DW135" s="258"/>
      <c r="DX135" s="258"/>
      <c r="DY135" s="258"/>
      <c r="DZ135" s="258"/>
      <c r="EA135" s="258"/>
      <c r="EB135" s="258"/>
      <c r="EC135" s="258"/>
      <c r="ED135" s="258"/>
      <c r="EE135" s="258"/>
      <c r="EF135" s="258"/>
      <c r="EG135" s="258"/>
      <c r="EH135" s="258"/>
      <c r="EI135" s="258"/>
      <c r="EJ135" s="258"/>
      <c r="EK135" s="258"/>
      <c r="EL135" s="258"/>
      <c r="EM135" s="258"/>
      <c r="EN135" s="258"/>
      <c r="EO135" s="258"/>
      <c r="EP135" s="258"/>
      <c r="EQ135" s="258"/>
      <c r="ER135" s="258"/>
      <c r="ES135" s="258"/>
      <c r="ET135" s="258"/>
      <c r="EU135" s="258"/>
      <c r="EV135" s="258"/>
      <c r="EW135" s="258"/>
      <c r="EX135" s="258"/>
      <c r="EY135" s="258"/>
      <c r="EZ135" s="258"/>
      <c r="FA135" s="258"/>
      <c r="FB135" s="258"/>
      <c r="FC135" s="258"/>
      <c r="FD135" s="258"/>
      <c r="FE135" s="258"/>
      <c r="FF135" s="258"/>
      <c r="FG135" s="258"/>
      <c r="FH135" s="258"/>
      <c r="FI135" s="258"/>
      <c r="FJ135" s="258"/>
      <c r="FK135" s="258"/>
      <c r="FL135" s="258"/>
      <c r="FM135" s="258"/>
      <c r="FN135" s="258"/>
      <c r="FO135" s="258"/>
      <c r="FP135" s="258"/>
      <c r="FQ135" s="258"/>
      <c r="FR135" s="258"/>
      <c r="FS135" s="258"/>
      <c r="FT135" s="258"/>
      <c r="FU135" s="258"/>
      <c r="FV135" s="258"/>
      <c r="FW135" s="258"/>
      <c r="FX135" s="258"/>
      <c r="FY135" s="258"/>
      <c r="FZ135" s="258"/>
      <c r="GA135" s="258"/>
      <c r="GB135" s="258"/>
      <c r="GC135" s="258"/>
      <c r="GD135" s="258"/>
      <c r="GE135" s="258"/>
      <c r="GF135" s="258"/>
      <c r="GG135" s="258"/>
      <c r="GH135" s="258"/>
      <c r="GI135" s="258"/>
      <c r="GJ135" s="258"/>
      <c r="GK135" s="258"/>
      <c r="GL135" s="258"/>
      <c r="GM135" s="258"/>
      <c r="GN135" s="258"/>
      <c r="GO135" s="258"/>
      <c r="GP135" s="258"/>
      <c r="GQ135" s="258"/>
      <c r="GR135" s="258"/>
      <c r="GS135" s="258"/>
      <c r="GT135" s="258"/>
      <c r="GU135" s="258"/>
      <c r="GV135" s="258"/>
    </row>
    <row r="136" spans="1:204" s="220" customFormat="1" ht="26.4" customHeight="1" x14ac:dyDescent="0.3">
      <c r="A136" s="242"/>
      <c r="B136" s="12">
        <v>1389</v>
      </c>
      <c r="C136" s="13" t="s">
        <v>225</v>
      </c>
      <c r="D136" s="14">
        <v>7.5</v>
      </c>
      <c r="E136" s="15">
        <v>6</v>
      </c>
      <c r="F136" s="35">
        <f t="shared" si="11"/>
        <v>45</v>
      </c>
      <c r="G136" s="243"/>
      <c r="H136" s="233"/>
      <c r="I136" s="47"/>
      <c r="J136" s="160" t="s">
        <v>14</v>
      </c>
      <c r="K136" s="48" t="s">
        <v>15</v>
      </c>
      <c r="L136" s="161">
        <v>4</v>
      </c>
      <c r="M136" s="132">
        <v>12</v>
      </c>
      <c r="N136" s="35">
        <f t="shared" si="12"/>
        <v>48</v>
      </c>
      <c r="O136" s="51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8"/>
      <c r="BF136" s="258"/>
      <c r="BG136" s="258"/>
      <c r="BH136" s="258"/>
      <c r="BI136" s="258"/>
      <c r="BJ136" s="258"/>
      <c r="BK136" s="258"/>
      <c r="BL136" s="258"/>
      <c r="BM136" s="258"/>
      <c r="BN136" s="258"/>
      <c r="BO136" s="258"/>
      <c r="BP136" s="258"/>
      <c r="BQ136" s="258"/>
      <c r="BR136" s="258"/>
      <c r="BS136" s="258"/>
      <c r="BT136" s="258"/>
      <c r="BU136" s="258"/>
      <c r="BV136" s="258"/>
      <c r="BW136" s="258"/>
      <c r="BX136" s="258"/>
      <c r="BY136" s="258"/>
      <c r="BZ136" s="258"/>
      <c r="CA136" s="258"/>
      <c r="CB136" s="258"/>
      <c r="CC136" s="258"/>
      <c r="CD136" s="258"/>
      <c r="CE136" s="258"/>
      <c r="CF136" s="258"/>
      <c r="CG136" s="258"/>
      <c r="CH136" s="258"/>
      <c r="CI136" s="258"/>
      <c r="CJ136" s="258"/>
      <c r="CK136" s="258"/>
      <c r="CL136" s="258"/>
      <c r="CM136" s="258"/>
      <c r="CN136" s="258"/>
      <c r="CO136" s="258"/>
      <c r="CP136" s="258"/>
      <c r="CQ136" s="258"/>
      <c r="CR136" s="258"/>
      <c r="CS136" s="258"/>
      <c r="CT136" s="258"/>
      <c r="CU136" s="258"/>
      <c r="CV136" s="258"/>
      <c r="CW136" s="258"/>
      <c r="CX136" s="258"/>
      <c r="CY136" s="258"/>
      <c r="CZ136" s="258"/>
      <c r="DA136" s="258"/>
      <c r="DB136" s="258"/>
      <c r="DC136" s="258"/>
      <c r="DD136" s="258"/>
      <c r="DE136" s="258"/>
      <c r="DF136" s="258"/>
      <c r="DG136" s="258"/>
      <c r="DH136" s="258"/>
      <c r="DI136" s="258"/>
      <c r="DJ136" s="258"/>
      <c r="DK136" s="258"/>
      <c r="DL136" s="258"/>
      <c r="DM136" s="258"/>
      <c r="DN136" s="258"/>
      <c r="DO136" s="258"/>
      <c r="DP136" s="258"/>
      <c r="DQ136" s="258"/>
      <c r="DR136" s="258"/>
      <c r="DS136" s="258"/>
      <c r="DT136" s="258"/>
      <c r="DU136" s="258"/>
      <c r="DV136" s="258"/>
      <c r="DW136" s="258"/>
      <c r="DX136" s="258"/>
      <c r="DY136" s="258"/>
      <c r="DZ136" s="258"/>
      <c r="EA136" s="258"/>
      <c r="EB136" s="258"/>
      <c r="EC136" s="258"/>
      <c r="ED136" s="258"/>
      <c r="EE136" s="258"/>
      <c r="EF136" s="258"/>
      <c r="EG136" s="258"/>
      <c r="EH136" s="258"/>
      <c r="EI136" s="258"/>
      <c r="EJ136" s="258"/>
      <c r="EK136" s="258"/>
      <c r="EL136" s="258"/>
      <c r="EM136" s="258"/>
      <c r="EN136" s="258"/>
      <c r="EO136" s="258"/>
      <c r="EP136" s="258"/>
      <c r="EQ136" s="258"/>
      <c r="ER136" s="258"/>
      <c r="ES136" s="258"/>
      <c r="ET136" s="258"/>
      <c r="EU136" s="258"/>
      <c r="EV136" s="258"/>
      <c r="EW136" s="258"/>
      <c r="EX136" s="258"/>
      <c r="EY136" s="258"/>
      <c r="EZ136" s="258"/>
      <c r="FA136" s="258"/>
      <c r="FB136" s="258"/>
      <c r="FC136" s="258"/>
      <c r="FD136" s="258"/>
      <c r="FE136" s="258"/>
      <c r="FF136" s="258"/>
      <c r="FG136" s="258"/>
      <c r="FH136" s="258"/>
      <c r="FI136" s="258"/>
      <c r="FJ136" s="258"/>
      <c r="FK136" s="258"/>
      <c r="FL136" s="258"/>
      <c r="FM136" s="258"/>
      <c r="FN136" s="258"/>
      <c r="FO136" s="258"/>
      <c r="FP136" s="258"/>
      <c r="FQ136" s="258"/>
      <c r="FR136" s="258"/>
      <c r="FS136" s="258"/>
      <c r="FT136" s="258"/>
      <c r="FU136" s="258"/>
      <c r="FV136" s="258"/>
      <c r="FW136" s="258"/>
      <c r="FX136" s="258"/>
      <c r="FY136" s="258"/>
      <c r="FZ136" s="258"/>
      <c r="GA136" s="258"/>
      <c r="GB136" s="258"/>
      <c r="GC136" s="258"/>
      <c r="GD136" s="258"/>
      <c r="GE136" s="258"/>
      <c r="GF136" s="258"/>
      <c r="GG136" s="258"/>
      <c r="GH136" s="258"/>
      <c r="GI136" s="258"/>
      <c r="GJ136" s="258"/>
      <c r="GK136" s="258"/>
      <c r="GL136" s="258"/>
      <c r="GM136" s="258"/>
      <c r="GN136" s="258"/>
      <c r="GO136" s="258"/>
      <c r="GP136" s="258"/>
      <c r="GQ136" s="258"/>
      <c r="GR136" s="258"/>
      <c r="GS136" s="258"/>
      <c r="GT136" s="258"/>
      <c r="GU136" s="258"/>
      <c r="GV136" s="258"/>
    </row>
    <row r="137" spans="1:204" s="220" customFormat="1" ht="26.4" customHeight="1" x14ac:dyDescent="0.3">
      <c r="B137" s="145" t="s">
        <v>358</v>
      </c>
      <c r="C137" s="146" t="s">
        <v>404</v>
      </c>
      <c r="D137" s="20">
        <v>8.5</v>
      </c>
      <c r="E137" s="44">
        <v>6</v>
      </c>
      <c r="F137" s="35">
        <f>E137*D137</f>
        <v>51</v>
      </c>
      <c r="H137" s="233"/>
      <c r="I137" s="262"/>
      <c r="J137" s="160" t="s">
        <v>16</v>
      </c>
      <c r="K137" s="48" t="s">
        <v>17</v>
      </c>
      <c r="L137" s="161">
        <v>4</v>
      </c>
      <c r="M137" s="132">
        <v>12</v>
      </c>
      <c r="N137" s="35">
        <f t="shared" si="12"/>
        <v>48</v>
      </c>
      <c r="O137" s="51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8"/>
      <c r="BF137" s="258"/>
      <c r="BG137" s="258"/>
      <c r="BH137" s="258"/>
      <c r="BI137" s="258"/>
      <c r="BJ137" s="258"/>
      <c r="BK137" s="258"/>
      <c r="BL137" s="258"/>
      <c r="BM137" s="258"/>
      <c r="BN137" s="258"/>
      <c r="BO137" s="258"/>
      <c r="BP137" s="258"/>
      <c r="BQ137" s="258"/>
      <c r="BR137" s="258"/>
      <c r="BS137" s="258"/>
      <c r="BT137" s="258"/>
      <c r="BU137" s="258"/>
      <c r="BV137" s="258"/>
      <c r="BW137" s="258"/>
      <c r="BX137" s="258"/>
      <c r="BY137" s="258"/>
      <c r="BZ137" s="258"/>
      <c r="CA137" s="258"/>
      <c r="CB137" s="258"/>
      <c r="CC137" s="258"/>
      <c r="CD137" s="258"/>
      <c r="CE137" s="258"/>
      <c r="CF137" s="258"/>
      <c r="CG137" s="258"/>
      <c r="CH137" s="258"/>
      <c r="CI137" s="258"/>
      <c r="CJ137" s="258"/>
      <c r="CK137" s="258"/>
      <c r="CL137" s="258"/>
      <c r="CM137" s="258"/>
      <c r="CN137" s="258"/>
      <c r="CO137" s="258"/>
      <c r="CP137" s="258"/>
      <c r="CQ137" s="258"/>
      <c r="CR137" s="258"/>
      <c r="CS137" s="258"/>
      <c r="CT137" s="258"/>
      <c r="CU137" s="258"/>
      <c r="CV137" s="258"/>
      <c r="CW137" s="258"/>
      <c r="CX137" s="258"/>
      <c r="CY137" s="258"/>
      <c r="CZ137" s="258"/>
      <c r="DA137" s="258"/>
      <c r="DB137" s="258"/>
      <c r="DC137" s="258"/>
      <c r="DD137" s="258"/>
      <c r="DE137" s="258"/>
      <c r="DF137" s="258"/>
      <c r="DG137" s="258"/>
      <c r="DH137" s="258"/>
      <c r="DI137" s="258"/>
      <c r="DJ137" s="258"/>
      <c r="DK137" s="258"/>
      <c r="DL137" s="258"/>
      <c r="DM137" s="258"/>
      <c r="DN137" s="258"/>
      <c r="DO137" s="258"/>
      <c r="DP137" s="258"/>
      <c r="DQ137" s="258"/>
      <c r="DR137" s="258"/>
      <c r="DS137" s="258"/>
      <c r="DT137" s="258"/>
      <c r="DU137" s="258"/>
      <c r="DV137" s="258"/>
      <c r="DW137" s="258"/>
      <c r="DX137" s="258"/>
      <c r="DY137" s="258"/>
      <c r="DZ137" s="258"/>
      <c r="EA137" s="258"/>
      <c r="EB137" s="258"/>
      <c r="EC137" s="258"/>
      <c r="ED137" s="258"/>
      <c r="EE137" s="258"/>
      <c r="EF137" s="258"/>
      <c r="EG137" s="258"/>
      <c r="EH137" s="258"/>
      <c r="EI137" s="258"/>
      <c r="EJ137" s="258"/>
      <c r="EK137" s="258"/>
      <c r="EL137" s="258"/>
      <c r="EM137" s="258"/>
      <c r="EN137" s="258"/>
      <c r="EO137" s="258"/>
      <c r="EP137" s="258"/>
      <c r="EQ137" s="258"/>
      <c r="ER137" s="258"/>
      <c r="ES137" s="258"/>
      <c r="ET137" s="258"/>
      <c r="EU137" s="258"/>
      <c r="EV137" s="258"/>
      <c r="EW137" s="258"/>
      <c r="EX137" s="258"/>
      <c r="EY137" s="258"/>
      <c r="EZ137" s="258"/>
      <c r="FA137" s="258"/>
      <c r="FB137" s="258"/>
      <c r="FC137" s="258"/>
      <c r="FD137" s="258"/>
      <c r="FE137" s="258"/>
      <c r="FF137" s="258"/>
      <c r="FG137" s="258"/>
      <c r="FH137" s="258"/>
      <c r="FI137" s="258"/>
      <c r="FJ137" s="258"/>
      <c r="FK137" s="258"/>
      <c r="FL137" s="258"/>
      <c r="FM137" s="258"/>
      <c r="FN137" s="258"/>
      <c r="FO137" s="258"/>
      <c r="FP137" s="258"/>
      <c r="FQ137" s="258"/>
      <c r="FR137" s="258"/>
      <c r="FS137" s="258"/>
      <c r="FT137" s="258"/>
      <c r="FU137" s="258"/>
      <c r="FV137" s="258"/>
      <c r="FW137" s="258"/>
      <c r="FX137" s="258"/>
      <c r="FY137" s="258"/>
      <c r="FZ137" s="258"/>
      <c r="GA137" s="258"/>
      <c r="GB137" s="258"/>
      <c r="GC137" s="258"/>
      <c r="GD137" s="258"/>
      <c r="GE137" s="258"/>
      <c r="GF137" s="258"/>
      <c r="GG137" s="258"/>
      <c r="GH137" s="258"/>
      <c r="GI137" s="258"/>
      <c r="GJ137" s="258"/>
      <c r="GK137" s="258"/>
      <c r="GL137" s="258"/>
      <c r="GM137" s="258"/>
      <c r="GN137" s="258"/>
      <c r="GO137" s="258"/>
      <c r="GP137" s="258"/>
      <c r="GQ137" s="258"/>
      <c r="GR137" s="258"/>
      <c r="GS137" s="258"/>
      <c r="GT137" s="258"/>
      <c r="GU137" s="258"/>
      <c r="GV137" s="258"/>
    </row>
    <row r="138" spans="1:204" s="220" customFormat="1" ht="26.4" customHeight="1" x14ac:dyDescent="0.3">
      <c r="A138" s="242"/>
      <c r="B138" s="63" t="s">
        <v>54</v>
      </c>
      <c r="C138" s="56" t="s">
        <v>201</v>
      </c>
      <c r="D138" s="23">
        <v>5.5</v>
      </c>
      <c r="E138" s="24">
        <v>6</v>
      </c>
      <c r="F138" s="35">
        <f>E138*D138</f>
        <v>33</v>
      </c>
      <c r="G138" s="243"/>
      <c r="H138" s="233"/>
      <c r="I138" s="47"/>
      <c r="J138" s="160" t="s">
        <v>18</v>
      </c>
      <c r="K138" s="48" t="s">
        <v>19</v>
      </c>
      <c r="L138" s="161">
        <v>4</v>
      </c>
      <c r="M138" s="132">
        <v>12</v>
      </c>
      <c r="N138" s="35">
        <f t="shared" si="12"/>
        <v>48</v>
      </c>
      <c r="O138" s="51"/>
      <c r="P138" s="258"/>
      <c r="Q138" s="258"/>
      <c r="R138" s="258"/>
      <c r="S138" s="258"/>
      <c r="T138" s="258"/>
      <c r="U138" s="258"/>
      <c r="V138" s="258"/>
      <c r="W138" s="258"/>
      <c r="X138" s="258"/>
      <c r="Y138" s="258"/>
      <c r="Z138" s="258"/>
      <c r="AA138" s="258"/>
      <c r="AB138" s="258"/>
      <c r="AC138" s="258"/>
      <c r="AD138" s="258"/>
      <c r="AE138" s="258"/>
      <c r="AF138" s="258"/>
      <c r="AG138" s="258"/>
      <c r="AH138" s="258"/>
      <c r="AI138" s="258"/>
      <c r="AJ138" s="258"/>
      <c r="AK138" s="258"/>
      <c r="AL138" s="258"/>
      <c r="AM138" s="258"/>
      <c r="AN138" s="258"/>
      <c r="AO138" s="258"/>
      <c r="AP138" s="258"/>
      <c r="AQ138" s="258"/>
      <c r="AR138" s="258"/>
      <c r="AS138" s="258"/>
      <c r="AT138" s="258"/>
      <c r="AU138" s="258"/>
      <c r="AV138" s="258"/>
      <c r="AW138" s="258"/>
      <c r="AX138" s="258"/>
      <c r="AY138" s="258"/>
      <c r="AZ138" s="258"/>
      <c r="BA138" s="258"/>
      <c r="BB138" s="258"/>
      <c r="BC138" s="258"/>
      <c r="BD138" s="258"/>
      <c r="BE138" s="258"/>
      <c r="BF138" s="258"/>
      <c r="BG138" s="258"/>
      <c r="BH138" s="258"/>
      <c r="BI138" s="258"/>
      <c r="BJ138" s="258"/>
      <c r="BK138" s="258"/>
      <c r="BL138" s="258"/>
      <c r="BM138" s="258"/>
      <c r="BN138" s="258"/>
      <c r="BO138" s="258"/>
      <c r="BP138" s="258"/>
      <c r="BQ138" s="258"/>
      <c r="BR138" s="258"/>
      <c r="BS138" s="258"/>
      <c r="BT138" s="258"/>
      <c r="BU138" s="258"/>
      <c r="BV138" s="258"/>
      <c r="BW138" s="258"/>
      <c r="BX138" s="258"/>
      <c r="BY138" s="258"/>
      <c r="BZ138" s="258"/>
      <c r="CA138" s="258"/>
      <c r="CB138" s="258"/>
      <c r="CC138" s="258"/>
      <c r="CD138" s="258"/>
      <c r="CE138" s="258"/>
      <c r="CF138" s="258"/>
      <c r="CG138" s="258"/>
      <c r="CH138" s="258"/>
      <c r="CI138" s="258"/>
      <c r="CJ138" s="258"/>
      <c r="CK138" s="258"/>
      <c r="CL138" s="258"/>
      <c r="CM138" s="258"/>
      <c r="CN138" s="258"/>
      <c r="CO138" s="258"/>
      <c r="CP138" s="258"/>
      <c r="CQ138" s="258"/>
      <c r="CR138" s="258"/>
      <c r="CS138" s="258"/>
      <c r="CT138" s="258"/>
      <c r="CU138" s="258"/>
      <c r="CV138" s="258"/>
      <c r="CW138" s="258"/>
      <c r="CX138" s="258"/>
      <c r="CY138" s="258"/>
      <c r="CZ138" s="258"/>
      <c r="DA138" s="258"/>
      <c r="DB138" s="258"/>
      <c r="DC138" s="258"/>
      <c r="DD138" s="258"/>
      <c r="DE138" s="258"/>
      <c r="DF138" s="258"/>
      <c r="DG138" s="258"/>
      <c r="DH138" s="258"/>
      <c r="DI138" s="258"/>
      <c r="DJ138" s="258"/>
      <c r="DK138" s="258"/>
      <c r="DL138" s="258"/>
      <c r="DM138" s="258"/>
      <c r="DN138" s="258"/>
      <c r="DO138" s="258"/>
      <c r="DP138" s="258"/>
      <c r="DQ138" s="258"/>
      <c r="DR138" s="258"/>
      <c r="DS138" s="258"/>
      <c r="DT138" s="258"/>
      <c r="DU138" s="258"/>
      <c r="DV138" s="258"/>
      <c r="DW138" s="258"/>
      <c r="DX138" s="258"/>
      <c r="DY138" s="258"/>
      <c r="DZ138" s="258"/>
      <c r="EA138" s="258"/>
      <c r="EB138" s="258"/>
      <c r="EC138" s="258"/>
      <c r="ED138" s="258"/>
      <c r="EE138" s="258"/>
      <c r="EF138" s="258"/>
      <c r="EG138" s="258"/>
      <c r="EH138" s="258"/>
      <c r="EI138" s="258"/>
      <c r="EJ138" s="258"/>
      <c r="EK138" s="258"/>
      <c r="EL138" s="258"/>
      <c r="EM138" s="258"/>
      <c r="EN138" s="258"/>
      <c r="EO138" s="258"/>
      <c r="EP138" s="258"/>
      <c r="EQ138" s="258"/>
      <c r="ER138" s="258"/>
      <c r="ES138" s="258"/>
      <c r="ET138" s="258"/>
      <c r="EU138" s="258"/>
      <c r="EV138" s="258"/>
      <c r="EW138" s="258"/>
      <c r="EX138" s="258"/>
      <c r="EY138" s="258"/>
      <c r="EZ138" s="258"/>
      <c r="FA138" s="258"/>
      <c r="FB138" s="258"/>
      <c r="FC138" s="258"/>
      <c r="FD138" s="258"/>
      <c r="FE138" s="258"/>
      <c r="FF138" s="258"/>
      <c r="FG138" s="258"/>
      <c r="FH138" s="258"/>
      <c r="FI138" s="258"/>
      <c r="FJ138" s="258"/>
      <c r="FK138" s="258"/>
      <c r="FL138" s="258"/>
      <c r="FM138" s="258"/>
      <c r="FN138" s="258"/>
      <c r="FO138" s="258"/>
      <c r="FP138" s="258"/>
      <c r="FQ138" s="258"/>
      <c r="FR138" s="258"/>
      <c r="FS138" s="258"/>
      <c r="FT138" s="258"/>
      <c r="FU138" s="258"/>
      <c r="FV138" s="258"/>
      <c r="FW138" s="258"/>
      <c r="FX138" s="258"/>
      <c r="FY138" s="258"/>
      <c r="FZ138" s="258"/>
      <c r="GA138" s="258"/>
      <c r="GB138" s="258"/>
      <c r="GC138" s="258"/>
      <c r="GD138" s="258"/>
      <c r="GE138" s="258"/>
      <c r="GF138" s="258"/>
      <c r="GG138" s="258"/>
      <c r="GH138" s="258"/>
      <c r="GI138" s="258"/>
      <c r="GJ138" s="258"/>
      <c r="GK138" s="258"/>
      <c r="GL138" s="258"/>
      <c r="GM138" s="258"/>
      <c r="GN138" s="258"/>
      <c r="GO138" s="258"/>
      <c r="GP138" s="258"/>
      <c r="GQ138" s="258"/>
      <c r="GR138" s="258"/>
      <c r="GS138" s="258"/>
      <c r="GT138" s="258"/>
      <c r="GU138" s="258"/>
      <c r="GV138" s="258"/>
    </row>
    <row r="139" spans="1:204" s="220" customFormat="1" ht="26.4" customHeight="1" x14ac:dyDescent="0.3">
      <c r="A139" s="242"/>
      <c r="B139" s="63" t="s">
        <v>734</v>
      </c>
      <c r="C139" s="56" t="s">
        <v>494</v>
      </c>
      <c r="D139" s="23">
        <v>11.5</v>
      </c>
      <c r="E139" s="24">
        <v>6</v>
      </c>
      <c r="F139" s="35">
        <f>D139*E139</f>
        <v>69</v>
      </c>
      <c r="G139" s="243"/>
      <c r="H139" s="233"/>
      <c r="I139" s="89"/>
      <c r="J139" s="497" t="s">
        <v>336</v>
      </c>
      <c r="K139" s="498" t="s">
        <v>338</v>
      </c>
      <c r="L139" s="161">
        <v>4</v>
      </c>
      <c r="M139" s="500">
        <v>12</v>
      </c>
      <c r="N139" s="35">
        <f t="shared" si="12"/>
        <v>48</v>
      </c>
      <c r="O139" s="50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8"/>
      <c r="BF139" s="258"/>
      <c r="BG139" s="258"/>
      <c r="BH139" s="258"/>
      <c r="BI139" s="258"/>
      <c r="BJ139" s="258"/>
      <c r="BK139" s="258"/>
      <c r="BL139" s="258"/>
      <c r="BM139" s="258"/>
      <c r="BN139" s="258"/>
      <c r="BO139" s="258"/>
      <c r="BP139" s="258"/>
      <c r="BQ139" s="258"/>
      <c r="BR139" s="258"/>
      <c r="BS139" s="258"/>
      <c r="BT139" s="258"/>
      <c r="BU139" s="258"/>
      <c r="BV139" s="258"/>
      <c r="BW139" s="258"/>
      <c r="BX139" s="258"/>
      <c r="BY139" s="258"/>
      <c r="BZ139" s="258"/>
      <c r="CA139" s="258"/>
      <c r="CB139" s="258"/>
      <c r="CC139" s="258"/>
      <c r="CD139" s="258"/>
      <c r="CE139" s="258"/>
      <c r="CF139" s="258"/>
      <c r="CG139" s="258"/>
      <c r="CH139" s="258"/>
      <c r="CI139" s="258"/>
      <c r="CJ139" s="258"/>
      <c r="CK139" s="258"/>
      <c r="CL139" s="258"/>
      <c r="CM139" s="258"/>
      <c r="CN139" s="258"/>
      <c r="CO139" s="258"/>
      <c r="CP139" s="258"/>
      <c r="CQ139" s="258"/>
      <c r="CR139" s="258"/>
      <c r="CS139" s="258"/>
      <c r="CT139" s="258"/>
      <c r="CU139" s="258"/>
      <c r="CV139" s="258"/>
      <c r="CW139" s="258"/>
      <c r="CX139" s="258"/>
      <c r="CY139" s="258"/>
      <c r="CZ139" s="258"/>
      <c r="DA139" s="258"/>
      <c r="DB139" s="258"/>
      <c r="DC139" s="258"/>
      <c r="DD139" s="258"/>
      <c r="DE139" s="258"/>
      <c r="DF139" s="258"/>
      <c r="DG139" s="258"/>
      <c r="DH139" s="258"/>
      <c r="DI139" s="258"/>
      <c r="DJ139" s="258"/>
      <c r="DK139" s="258"/>
      <c r="DL139" s="258"/>
      <c r="DM139" s="258"/>
      <c r="DN139" s="258"/>
      <c r="DO139" s="258"/>
      <c r="DP139" s="258"/>
      <c r="DQ139" s="258"/>
      <c r="DR139" s="258"/>
      <c r="DS139" s="258"/>
      <c r="DT139" s="258"/>
      <c r="DU139" s="258"/>
      <c r="DV139" s="258"/>
      <c r="DW139" s="258"/>
      <c r="DX139" s="258"/>
      <c r="DY139" s="258"/>
      <c r="DZ139" s="258"/>
      <c r="EA139" s="258"/>
      <c r="EB139" s="258"/>
      <c r="EC139" s="258"/>
      <c r="ED139" s="258"/>
      <c r="EE139" s="258"/>
      <c r="EF139" s="258"/>
      <c r="EG139" s="258"/>
      <c r="EH139" s="258"/>
      <c r="EI139" s="258"/>
      <c r="EJ139" s="258"/>
      <c r="EK139" s="258"/>
      <c r="EL139" s="258"/>
      <c r="EM139" s="258"/>
      <c r="EN139" s="258"/>
      <c r="EO139" s="258"/>
      <c r="EP139" s="258"/>
      <c r="EQ139" s="258"/>
      <c r="ER139" s="258"/>
      <c r="ES139" s="258"/>
      <c r="ET139" s="258"/>
      <c r="EU139" s="258"/>
      <c r="EV139" s="258"/>
      <c r="EW139" s="258"/>
      <c r="EX139" s="258"/>
      <c r="EY139" s="258"/>
      <c r="EZ139" s="258"/>
      <c r="FA139" s="258"/>
      <c r="FB139" s="258"/>
      <c r="FC139" s="258"/>
      <c r="FD139" s="258"/>
      <c r="FE139" s="258"/>
      <c r="FF139" s="258"/>
      <c r="FG139" s="258"/>
      <c r="FH139" s="258"/>
      <c r="FI139" s="258"/>
      <c r="FJ139" s="258"/>
      <c r="FK139" s="258"/>
      <c r="FL139" s="258"/>
      <c r="FM139" s="258"/>
      <c r="FN139" s="258"/>
      <c r="FO139" s="258"/>
      <c r="FP139" s="258"/>
      <c r="FQ139" s="258"/>
      <c r="FR139" s="258"/>
      <c r="FS139" s="258"/>
      <c r="FT139" s="258"/>
      <c r="FU139" s="258"/>
      <c r="FV139" s="258"/>
      <c r="FW139" s="258"/>
      <c r="FX139" s="258"/>
      <c r="FY139" s="258"/>
      <c r="FZ139" s="258"/>
      <c r="GA139" s="258"/>
      <c r="GB139" s="258"/>
      <c r="GC139" s="258"/>
      <c r="GD139" s="258"/>
      <c r="GE139" s="258"/>
      <c r="GF139" s="258"/>
      <c r="GG139" s="258"/>
      <c r="GH139" s="258"/>
      <c r="GI139" s="258"/>
      <c r="GJ139" s="258"/>
      <c r="GK139" s="258"/>
      <c r="GL139" s="258"/>
      <c r="GM139" s="258"/>
      <c r="GN139" s="258"/>
      <c r="GO139" s="258"/>
      <c r="GP139" s="258"/>
      <c r="GQ139" s="258"/>
      <c r="GR139" s="258"/>
      <c r="GS139" s="258"/>
      <c r="GT139" s="258"/>
      <c r="GU139" s="258"/>
      <c r="GV139" s="258"/>
    </row>
    <row r="140" spans="1:204" s="220" customFormat="1" ht="26.4" customHeight="1" x14ac:dyDescent="0.3">
      <c r="A140" s="242"/>
      <c r="B140" s="63" t="s">
        <v>119</v>
      </c>
      <c r="C140" s="56" t="s">
        <v>120</v>
      </c>
      <c r="D140" s="23">
        <v>13</v>
      </c>
      <c r="E140" s="24">
        <v>6</v>
      </c>
      <c r="F140" s="35">
        <f>D140*E140</f>
        <v>78</v>
      </c>
      <c r="G140" s="243"/>
      <c r="H140" s="233"/>
      <c r="I140" s="46"/>
      <c r="J140" s="518" t="s">
        <v>741</v>
      </c>
      <c r="K140" s="498" t="s">
        <v>743</v>
      </c>
      <c r="L140" s="499">
        <v>48</v>
      </c>
      <c r="M140" s="500">
        <v>1</v>
      </c>
      <c r="N140" s="35">
        <f t="shared" si="12"/>
        <v>48</v>
      </c>
      <c r="O140" s="273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8"/>
      <c r="BF140" s="258"/>
      <c r="BG140" s="258"/>
      <c r="BH140" s="258"/>
      <c r="BI140" s="258"/>
      <c r="BJ140" s="258"/>
      <c r="BK140" s="258"/>
      <c r="BL140" s="258"/>
      <c r="BM140" s="258"/>
      <c r="BN140" s="258"/>
      <c r="BO140" s="258"/>
      <c r="BP140" s="258"/>
      <c r="BQ140" s="258"/>
      <c r="BR140" s="258"/>
      <c r="BS140" s="258"/>
      <c r="BT140" s="258"/>
      <c r="BU140" s="258"/>
      <c r="BV140" s="258"/>
      <c r="BW140" s="258"/>
      <c r="BX140" s="258"/>
      <c r="BY140" s="258"/>
      <c r="BZ140" s="258"/>
      <c r="CA140" s="258"/>
      <c r="CB140" s="258"/>
      <c r="CC140" s="258"/>
      <c r="CD140" s="258"/>
      <c r="CE140" s="258"/>
      <c r="CF140" s="258"/>
      <c r="CG140" s="258"/>
      <c r="CH140" s="258"/>
      <c r="CI140" s="258"/>
      <c r="CJ140" s="258"/>
      <c r="CK140" s="258"/>
      <c r="CL140" s="258"/>
      <c r="CM140" s="258"/>
      <c r="CN140" s="258"/>
      <c r="CO140" s="258"/>
      <c r="CP140" s="258"/>
      <c r="CQ140" s="258"/>
      <c r="CR140" s="258"/>
      <c r="CS140" s="258"/>
      <c r="CT140" s="258"/>
      <c r="CU140" s="258"/>
      <c r="CV140" s="258"/>
      <c r="CW140" s="258"/>
      <c r="CX140" s="258"/>
      <c r="CY140" s="258"/>
      <c r="CZ140" s="258"/>
      <c r="DA140" s="258"/>
      <c r="DB140" s="258"/>
      <c r="DC140" s="258"/>
      <c r="DD140" s="258"/>
      <c r="DE140" s="258"/>
      <c r="DF140" s="258"/>
      <c r="DG140" s="258"/>
      <c r="DH140" s="258"/>
      <c r="DI140" s="258"/>
      <c r="DJ140" s="258"/>
      <c r="DK140" s="258"/>
      <c r="DL140" s="258"/>
      <c r="DM140" s="258"/>
      <c r="DN140" s="258"/>
      <c r="DO140" s="258"/>
      <c r="DP140" s="258"/>
      <c r="DQ140" s="258"/>
      <c r="DR140" s="258"/>
      <c r="DS140" s="258"/>
      <c r="DT140" s="258"/>
      <c r="DU140" s="258"/>
      <c r="DV140" s="258"/>
      <c r="DW140" s="258"/>
      <c r="DX140" s="258"/>
      <c r="DY140" s="258"/>
      <c r="DZ140" s="258"/>
      <c r="EA140" s="258"/>
      <c r="EB140" s="258"/>
      <c r="EC140" s="258"/>
      <c r="ED140" s="258"/>
      <c r="EE140" s="258"/>
      <c r="EF140" s="258"/>
      <c r="EG140" s="258"/>
      <c r="EH140" s="258"/>
      <c r="EI140" s="258"/>
      <c r="EJ140" s="258"/>
      <c r="EK140" s="258"/>
      <c r="EL140" s="258"/>
      <c r="EM140" s="258"/>
      <c r="EN140" s="258"/>
      <c r="EO140" s="258"/>
      <c r="EP140" s="258"/>
      <c r="EQ140" s="258"/>
      <c r="ER140" s="258"/>
      <c r="ES140" s="258"/>
      <c r="ET140" s="258"/>
      <c r="EU140" s="258"/>
      <c r="EV140" s="258"/>
      <c r="EW140" s="258"/>
      <c r="EX140" s="258"/>
      <c r="EY140" s="258"/>
      <c r="EZ140" s="258"/>
      <c r="FA140" s="258"/>
      <c r="FB140" s="258"/>
      <c r="FC140" s="258"/>
      <c r="FD140" s="258"/>
      <c r="FE140" s="258"/>
      <c r="FF140" s="258"/>
      <c r="FG140" s="258"/>
      <c r="FH140" s="258"/>
      <c r="FI140" s="258"/>
      <c r="FJ140" s="258"/>
      <c r="FK140" s="258"/>
      <c r="FL140" s="258"/>
      <c r="FM140" s="258"/>
      <c r="FN140" s="258"/>
      <c r="FO140" s="258"/>
      <c r="FP140" s="258"/>
      <c r="FQ140" s="258"/>
      <c r="FR140" s="258"/>
      <c r="FS140" s="258"/>
      <c r="FT140" s="258"/>
      <c r="FU140" s="258"/>
      <c r="FV140" s="258"/>
      <c r="FW140" s="258"/>
      <c r="FX140" s="258"/>
      <c r="FY140" s="258"/>
      <c r="FZ140" s="258"/>
      <c r="GA140" s="258"/>
      <c r="GB140" s="258"/>
      <c r="GC140" s="258"/>
      <c r="GD140" s="258"/>
      <c r="GE140" s="258"/>
      <c r="GF140" s="258"/>
      <c r="GG140" s="258"/>
      <c r="GH140" s="258"/>
      <c r="GI140" s="258"/>
      <c r="GJ140" s="258"/>
      <c r="GK140" s="258"/>
      <c r="GL140" s="258"/>
      <c r="GM140" s="258"/>
      <c r="GN140" s="258"/>
      <c r="GO140" s="258"/>
      <c r="GP140" s="258"/>
      <c r="GQ140" s="258"/>
      <c r="GR140" s="258"/>
      <c r="GS140" s="258"/>
      <c r="GT140" s="258"/>
      <c r="GU140" s="258"/>
      <c r="GV140" s="258"/>
    </row>
    <row r="141" spans="1:204" s="220" customFormat="1" ht="26.4" customHeight="1" x14ac:dyDescent="0.3">
      <c r="A141" s="242"/>
      <c r="B141" s="63" t="s">
        <v>475</v>
      </c>
      <c r="C141" s="56" t="s">
        <v>973</v>
      </c>
      <c r="D141" s="23">
        <v>393</v>
      </c>
      <c r="E141" s="24">
        <v>1</v>
      </c>
      <c r="F141" s="35">
        <f>D141*E141</f>
        <v>393</v>
      </c>
      <c r="G141" s="300"/>
      <c r="H141" s="233"/>
      <c r="I141" s="505"/>
      <c r="J141" s="518" t="s">
        <v>468</v>
      </c>
      <c r="K141" s="498" t="s">
        <v>742</v>
      </c>
      <c r="L141" s="499">
        <v>64</v>
      </c>
      <c r="M141" s="500">
        <v>1</v>
      </c>
      <c r="N141" s="43">
        <f t="shared" si="12"/>
        <v>64</v>
      </c>
      <c r="O141" s="420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  <c r="BL141" s="258"/>
      <c r="BM141" s="258"/>
      <c r="BN141" s="258"/>
      <c r="BO141" s="258"/>
      <c r="BP141" s="258"/>
      <c r="BQ141" s="258"/>
      <c r="BR141" s="258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258"/>
      <c r="CE141" s="258"/>
      <c r="CF141" s="258"/>
      <c r="CG141" s="258"/>
      <c r="CH141" s="258"/>
      <c r="CI141" s="258"/>
      <c r="CJ141" s="258"/>
      <c r="CK141" s="258"/>
      <c r="CL141" s="258"/>
      <c r="CM141" s="258"/>
      <c r="CN141" s="258"/>
      <c r="CO141" s="258"/>
      <c r="CP141" s="258"/>
      <c r="CQ141" s="258"/>
      <c r="CR141" s="258"/>
      <c r="CS141" s="258"/>
      <c r="CT141" s="258"/>
      <c r="CU141" s="258"/>
      <c r="CV141" s="258"/>
      <c r="CW141" s="258"/>
      <c r="CX141" s="258"/>
      <c r="CY141" s="258"/>
      <c r="CZ141" s="258"/>
      <c r="DA141" s="258"/>
      <c r="DB141" s="258"/>
      <c r="DC141" s="258"/>
      <c r="DD141" s="258"/>
      <c r="DE141" s="258"/>
      <c r="DF141" s="258"/>
      <c r="DG141" s="258"/>
      <c r="DH141" s="258"/>
      <c r="DI141" s="258"/>
      <c r="DJ141" s="258"/>
      <c r="DK141" s="258"/>
      <c r="DL141" s="258"/>
      <c r="DM141" s="258"/>
      <c r="DN141" s="258"/>
      <c r="DO141" s="258"/>
      <c r="DP141" s="258"/>
      <c r="DQ141" s="258"/>
      <c r="DR141" s="258"/>
      <c r="DS141" s="258"/>
      <c r="DT141" s="258"/>
      <c r="DU141" s="258"/>
      <c r="DV141" s="258"/>
      <c r="DW141" s="258"/>
      <c r="DX141" s="258"/>
      <c r="DY141" s="258"/>
      <c r="DZ141" s="258"/>
      <c r="EA141" s="258"/>
      <c r="EB141" s="258"/>
      <c r="EC141" s="258"/>
      <c r="ED141" s="258"/>
      <c r="EE141" s="258"/>
      <c r="EF141" s="258"/>
      <c r="EG141" s="258"/>
      <c r="EH141" s="258"/>
      <c r="EI141" s="258"/>
      <c r="EJ141" s="258"/>
      <c r="EK141" s="258"/>
      <c r="EL141" s="258"/>
      <c r="EM141" s="258"/>
      <c r="EN141" s="258"/>
      <c r="EO141" s="258"/>
      <c r="EP141" s="258"/>
      <c r="EQ141" s="258"/>
      <c r="ER141" s="258"/>
      <c r="ES141" s="258"/>
      <c r="ET141" s="258"/>
      <c r="EU141" s="258"/>
      <c r="EV141" s="258"/>
      <c r="EW141" s="258"/>
      <c r="EX141" s="258"/>
      <c r="EY141" s="258"/>
      <c r="EZ141" s="258"/>
      <c r="FA141" s="258"/>
      <c r="FB141" s="258"/>
      <c r="FC141" s="258"/>
      <c r="FD141" s="258"/>
      <c r="FE141" s="258"/>
      <c r="FF141" s="258"/>
      <c r="FG141" s="258"/>
      <c r="FH141" s="258"/>
      <c r="FI141" s="258"/>
      <c r="FJ141" s="258"/>
      <c r="FK141" s="258"/>
      <c r="FL141" s="258"/>
      <c r="FM141" s="258"/>
      <c r="FN141" s="258"/>
      <c r="FO141" s="258"/>
      <c r="FP141" s="258"/>
      <c r="FQ141" s="258"/>
      <c r="FR141" s="258"/>
      <c r="FS141" s="258"/>
      <c r="FT141" s="258"/>
      <c r="FU141" s="258"/>
      <c r="FV141" s="258"/>
      <c r="FW141" s="258"/>
      <c r="FX141" s="258"/>
      <c r="FY141" s="258"/>
      <c r="FZ141" s="258"/>
      <c r="GA141" s="258"/>
      <c r="GB141" s="258"/>
      <c r="GC141" s="258"/>
      <c r="GD141" s="258"/>
      <c r="GE141" s="258"/>
      <c r="GF141" s="258"/>
      <c r="GG141" s="258"/>
      <c r="GH141" s="258"/>
      <c r="GI141" s="258"/>
      <c r="GJ141" s="258"/>
      <c r="GK141" s="258"/>
      <c r="GL141" s="258"/>
      <c r="GM141" s="258"/>
      <c r="GN141" s="258"/>
      <c r="GO141" s="258"/>
      <c r="GP141" s="258"/>
      <c r="GQ141" s="258"/>
      <c r="GR141" s="258"/>
      <c r="GS141" s="258"/>
      <c r="GT141" s="258"/>
      <c r="GU141" s="258"/>
      <c r="GV141" s="258"/>
    </row>
    <row r="142" spans="1:204" s="220" customFormat="1" ht="26.4" customHeight="1" x14ac:dyDescent="0.3">
      <c r="A142" s="242"/>
      <c r="B142" s="63" t="s">
        <v>425</v>
      </c>
      <c r="C142" s="56" t="s">
        <v>511</v>
      </c>
      <c r="D142" s="23">
        <v>13.5</v>
      </c>
      <c r="E142" s="24">
        <v>6</v>
      </c>
      <c r="F142" s="35">
        <f>D142*E142</f>
        <v>81</v>
      </c>
      <c r="G142" s="300"/>
      <c r="H142" s="233"/>
      <c r="I142" s="247"/>
      <c r="J142" s="170" t="s">
        <v>811</v>
      </c>
      <c r="K142" s="171" t="s">
        <v>50</v>
      </c>
      <c r="L142" s="539">
        <v>13.5</v>
      </c>
      <c r="M142" s="540">
        <v>4</v>
      </c>
      <c r="N142" s="35">
        <f t="shared" si="12"/>
        <v>54</v>
      </c>
      <c r="O142" s="420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8"/>
      <c r="BF142" s="258"/>
      <c r="BG142" s="258"/>
      <c r="BH142" s="258"/>
      <c r="BI142" s="258"/>
      <c r="BJ142" s="258"/>
      <c r="BK142" s="258"/>
      <c r="BL142" s="258"/>
      <c r="BM142" s="258"/>
      <c r="BN142" s="258"/>
      <c r="BO142" s="258"/>
      <c r="BP142" s="258"/>
      <c r="BQ142" s="258"/>
      <c r="BR142" s="258"/>
      <c r="BS142" s="258"/>
      <c r="BT142" s="258"/>
      <c r="BU142" s="258"/>
      <c r="BV142" s="258"/>
      <c r="BW142" s="258"/>
      <c r="BX142" s="258"/>
      <c r="BY142" s="258"/>
      <c r="BZ142" s="258"/>
      <c r="CA142" s="258"/>
      <c r="CB142" s="258"/>
      <c r="CC142" s="258"/>
      <c r="CD142" s="258"/>
      <c r="CE142" s="258"/>
      <c r="CF142" s="258"/>
      <c r="CG142" s="258"/>
      <c r="CH142" s="258"/>
      <c r="CI142" s="258"/>
      <c r="CJ142" s="258"/>
      <c r="CK142" s="258"/>
      <c r="CL142" s="258"/>
      <c r="CM142" s="258"/>
      <c r="CN142" s="258"/>
      <c r="CO142" s="258"/>
      <c r="CP142" s="258"/>
      <c r="CQ142" s="258"/>
      <c r="CR142" s="258"/>
      <c r="CS142" s="258"/>
      <c r="CT142" s="258"/>
      <c r="CU142" s="258"/>
      <c r="CV142" s="258"/>
      <c r="CW142" s="258"/>
      <c r="CX142" s="258"/>
      <c r="CY142" s="258"/>
      <c r="CZ142" s="258"/>
      <c r="DA142" s="258"/>
      <c r="DB142" s="258"/>
      <c r="DC142" s="258"/>
      <c r="DD142" s="258"/>
      <c r="DE142" s="258"/>
      <c r="DF142" s="258"/>
      <c r="DG142" s="258"/>
      <c r="DH142" s="258"/>
      <c r="DI142" s="258"/>
      <c r="DJ142" s="258"/>
      <c r="DK142" s="258"/>
      <c r="DL142" s="258"/>
      <c r="DM142" s="258"/>
      <c r="DN142" s="258"/>
      <c r="DO142" s="258"/>
      <c r="DP142" s="258"/>
      <c r="DQ142" s="258"/>
      <c r="DR142" s="258"/>
      <c r="DS142" s="258"/>
      <c r="DT142" s="258"/>
      <c r="DU142" s="258"/>
      <c r="DV142" s="258"/>
      <c r="DW142" s="258"/>
      <c r="DX142" s="258"/>
      <c r="DY142" s="258"/>
      <c r="DZ142" s="258"/>
      <c r="EA142" s="258"/>
      <c r="EB142" s="258"/>
      <c r="EC142" s="258"/>
      <c r="ED142" s="258"/>
      <c r="EE142" s="258"/>
      <c r="EF142" s="258"/>
      <c r="EG142" s="258"/>
      <c r="EH142" s="258"/>
      <c r="EI142" s="258"/>
      <c r="EJ142" s="258"/>
      <c r="EK142" s="258"/>
      <c r="EL142" s="258"/>
      <c r="EM142" s="258"/>
      <c r="EN142" s="258"/>
      <c r="EO142" s="258"/>
      <c r="EP142" s="258"/>
      <c r="EQ142" s="258"/>
      <c r="ER142" s="258"/>
      <c r="ES142" s="258"/>
      <c r="ET142" s="258"/>
      <c r="EU142" s="258"/>
      <c r="EV142" s="258"/>
      <c r="EW142" s="258"/>
      <c r="EX142" s="258"/>
      <c r="EY142" s="258"/>
      <c r="EZ142" s="258"/>
      <c r="FA142" s="258"/>
      <c r="FB142" s="258"/>
      <c r="FC142" s="258"/>
      <c r="FD142" s="258"/>
      <c r="FE142" s="258"/>
      <c r="FF142" s="258"/>
      <c r="FG142" s="258"/>
      <c r="FH142" s="258"/>
      <c r="FI142" s="258"/>
      <c r="FJ142" s="258"/>
      <c r="FK142" s="258"/>
      <c r="FL142" s="258"/>
      <c r="FM142" s="258"/>
      <c r="FN142" s="258"/>
      <c r="FO142" s="258"/>
      <c r="FP142" s="258"/>
      <c r="FQ142" s="258"/>
      <c r="FR142" s="258"/>
      <c r="FS142" s="258"/>
      <c r="FT142" s="258"/>
      <c r="FU142" s="258"/>
      <c r="FV142" s="258"/>
      <c r="FW142" s="258"/>
      <c r="FX142" s="258"/>
      <c r="FY142" s="258"/>
      <c r="FZ142" s="258"/>
      <c r="GA142" s="258"/>
      <c r="GB142" s="258"/>
      <c r="GC142" s="258"/>
      <c r="GD142" s="258"/>
      <c r="GE142" s="258"/>
      <c r="GF142" s="258"/>
      <c r="GG142" s="258"/>
      <c r="GH142" s="258"/>
      <c r="GI142" s="258"/>
      <c r="GJ142" s="258"/>
      <c r="GK142" s="258"/>
      <c r="GL142" s="258"/>
      <c r="GM142" s="258"/>
      <c r="GN142" s="258"/>
      <c r="GO142" s="258"/>
      <c r="GP142" s="258"/>
      <c r="GQ142" s="258"/>
      <c r="GR142" s="258"/>
      <c r="GS142" s="258"/>
      <c r="GT142" s="258"/>
      <c r="GU142" s="258"/>
      <c r="GV142" s="258"/>
    </row>
    <row r="143" spans="1:204" s="220" customFormat="1" ht="26.4" customHeight="1" thickBot="1" x14ac:dyDescent="0.35">
      <c r="A143" s="392"/>
      <c r="B143" s="63" t="s">
        <v>509</v>
      </c>
      <c r="C143" s="56" t="s">
        <v>510</v>
      </c>
      <c r="D143" s="23">
        <v>13</v>
      </c>
      <c r="E143" s="24">
        <v>6</v>
      </c>
      <c r="F143" s="35">
        <f>D143*E143</f>
        <v>78</v>
      </c>
      <c r="G143" s="287"/>
      <c r="H143" s="233"/>
      <c r="I143" s="36"/>
      <c r="J143" s="162" t="s">
        <v>283</v>
      </c>
      <c r="K143" s="163" t="s">
        <v>51</v>
      </c>
      <c r="L143" s="539">
        <v>13.5</v>
      </c>
      <c r="M143" s="541">
        <v>4</v>
      </c>
      <c r="N143" s="35">
        <f t="shared" si="12"/>
        <v>54</v>
      </c>
      <c r="O143" s="95"/>
      <c r="P143" s="258"/>
      <c r="Q143" s="258"/>
      <c r="R143" s="258"/>
      <c r="S143" s="258"/>
      <c r="T143" s="258"/>
      <c r="U143" s="258"/>
      <c r="V143" s="258"/>
      <c r="W143" s="258"/>
      <c r="X143" s="258"/>
      <c r="Y143" s="258"/>
      <c r="Z143" s="258"/>
      <c r="AA143" s="258"/>
      <c r="AB143" s="258"/>
      <c r="AC143" s="258"/>
      <c r="AD143" s="258"/>
      <c r="AE143" s="258"/>
      <c r="AF143" s="258"/>
      <c r="AG143" s="258"/>
      <c r="AH143" s="258"/>
      <c r="AI143" s="258"/>
      <c r="AJ143" s="258"/>
      <c r="AK143" s="258"/>
      <c r="AL143" s="258"/>
      <c r="AM143" s="258"/>
      <c r="AN143" s="258"/>
      <c r="AO143" s="258"/>
      <c r="AP143" s="258"/>
      <c r="AQ143" s="258"/>
      <c r="AR143" s="258"/>
      <c r="AS143" s="258"/>
      <c r="AT143" s="258"/>
      <c r="AU143" s="258"/>
      <c r="AV143" s="258"/>
      <c r="AW143" s="258"/>
      <c r="AX143" s="258"/>
      <c r="AY143" s="258"/>
      <c r="AZ143" s="258"/>
      <c r="BA143" s="258"/>
      <c r="BB143" s="258"/>
      <c r="BC143" s="258"/>
      <c r="BD143" s="258"/>
      <c r="BE143" s="258"/>
      <c r="BF143" s="258"/>
      <c r="BG143" s="258"/>
      <c r="BH143" s="258"/>
      <c r="BI143" s="258"/>
      <c r="BJ143" s="258"/>
      <c r="BK143" s="258"/>
      <c r="BL143" s="258"/>
      <c r="BM143" s="258"/>
      <c r="BN143" s="258"/>
      <c r="BO143" s="258"/>
      <c r="BP143" s="258"/>
      <c r="BQ143" s="258"/>
      <c r="BR143" s="258"/>
      <c r="BS143" s="258"/>
      <c r="BT143" s="258"/>
      <c r="BU143" s="258"/>
      <c r="BV143" s="258"/>
      <c r="BW143" s="258"/>
      <c r="BX143" s="258"/>
      <c r="BY143" s="258"/>
      <c r="BZ143" s="258"/>
      <c r="CA143" s="258"/>
      <c r="CB143" s="258"/>
      <c r="CC143" s="258"/>
      <c r="CD143" s="258"/>
      <c r="CE143" s="258"/>
      <c r="CF143" s="258"/>
      <c r="CG143" s="258"/>
      <c r="CH143" s="258"/>
      <c r="CI143" s="258"/>
      <c r="CJ143" s="258"/>
      <c r="CK143" s="258"/>
      <c r="CL143" s="258"/>
      <c r="CM143" s="258"/>
      <c r="CN143" s="258"/>
      <c r="CO143" s="258"/>
      <c r="CP143" s="258"/>
      <c r="CQ143" s="258"/>
      <c r="CR143" s="258"/>
      <c r="CS143" s="258"/>
      <c r="CT143" s="258"/>
      <c r="CU143" s="258"/>
      <c r="CV143" s="258"/>
      <c r="CW143" s="258"/>
      <c r="CX143" s="258"/>
      <c r="CY143" s="258"/>
      <c r="CZ143" s="258"/>
      <c r="DA143" s="258"/>
      <c r="DB143" s="258"/>
      <c r="DC143" s="258"/>
      <c r="DD143" s="258"/>
      <c r="DE143" s="258"/>
      <c r="DF143" s="258"/>
      <c r="DG143" s="258"/>
      <c r="DH143" s="258"/>
      <c r="DI143" s="258"/>
      <c r="DJ143" s="258"/>
      <c r="DK143" s="258"/>
      <c r="DL143" s="258"/>
      <c r="DM143" s="258"/>
      <c r="DN143" s="258"/>
      <c r="DO143" s="258"/>
      <c r="DP143" s="258"/>
      <c r="DQ143" s="258"/>
      <c r="DR143" s="258"/>
      <c r="DS143" s="258"/>
      <c r="DT143" s="258"/>
      <c r="DU143" s="258"/>
      <c r="DV143" s="258"/>
      <c r="DW143" s="258"/>
      <c r="DX143" s="258"/>
      <c r="DY143" s="258"/>
      <c r="DZ143" s="258"/>
      <c r="EA143" s="258"/>
      <c r="EB143" s="258"/>
      <c r="EC143" s="258"/>
      <c r="ED143" s="258"/>
      <c r="EE143" s="258"/>
      <c r="EF143" s="258"/>
      <c r="EG143" s="258"/>
      <c r="EH143" s="258"/>
      <c r="EI143" s="258"/>
      <c r="EJ143" s="258"/>
      <c r="EK143" s="258"/>
      <c r="EL143" s="258"/>
      <c r="EM143" s="258"/>
      <c r="EN143" s="258"/>
      <c r="EO143" s="258"/>
      <c r="EP143" s="258"/>
      <c r="EQ143" s="258"/>
      <c r="ER143" s="258"/>
      <c r="ES143" s="258"/>
      <c r="ET143" s="258"/>
      <c r="EU143" s="258"/>
      <c r="EV143" s="258"/>
      <c r="EW143" s="258"/>
      <c r="EX143" s="258"/>
      <c r="EY143" s="258"/>
      <c r="EZ143" s="258"/>
      <c r="FA143" s="258"/>
      <c r="FB143" s="258"/>
      <c r="FC143" s="258"/>
      <c r="FD143" s="258"/>
      <c r="FE143" s="258"/>
      <c r="FF143" s="258"/>
      <c r="FG143" s="258"/>
      <c r="FH143" s="258"/>
      <c r="FI143" s="258"/>
      <c r="FJ143" s="258"/>
      <c r="FK143" s="258"/>
      <c r="FL143" s="258"/>
      <c r="FM143" s="258"/>
      <c r="FN143" s="258"/>
      <c r="FO143" s="258"/>
      <c r="FP143" s="258"/>
      <c r="FQ143" s="258"/>
      <c r="FR143" s="258"/>
      <c r="FS143" s="258"/>
      <c r="FT143" s="258"/>
      <c r="FU143" s="258"/>
      <c r="FV143" s="258"/>
      <c r="FW143" s="258"/>
      <c r="FX143" s="258"/>
      <c r="FY143" s="258"/>
      <c r="FZ143" s="258"/>
      <c r="GA143" s="258"/>
      <c r="GB143" s="258"/>
      <c r="GC143" s="258"/>
      <c r="GD143" s="258"/>
      <c r="GE143" s="258"/>
      <c r="GF143" s="258"/>
      <c r="GG143" s="258"/>
      <c r="GH143" s="258"/>
      <c r="GI143" s="258"/>
      <c r="GJ143" s="258"/>
      <c r="GK143" s="258"/>
      <c r="GL143" s="258"/>
      <c r="GM143" s="258"/>
      <c r="GN143" s="258"/>
      <c r="GO143" s="258"/>
      <c r="GP143" s="258"/>
      <c r="GQ143" s="258"/>
      <c r="GR143" s="258"/>
      <c r="GS143" s="258"/>
      <c r="GT143" s="258"/>
      <c r="GU143" s="258"/>
      <c r="GV143" s="258"/>
    </row>
    <row r="144" spans="1:204" s="220" customFormat="1" ht="26.4" customHeight="1" thickBot="1" x14ac:dyDescent="0.35">
      <c r="A144" s="741"/>
      <c r="B144" s="742"/>
      <c r="C144" s="714" t="s">
        <v>532</v>
      </c>
      <c r="D144" s="742"/>
      <c r="E144" s="742"/>
      <c r="F144" s="742"/>
      <c r="G144" s="743"/>
      <c r="H144" s="233"/>
      <c r="I144" s="21"/>
      <c r="J144" s="162" t="s">
        <v>812</v>
      </c>
      <c r="K144" s="163" t="s">
        <v>52</v>
      </c>
      <c r="L144" s="539">
        <v>13.5</v>
      </c>
      <c r="M144" s="541">
        <v>4</v>
      </c>
      <c r="N144" s="35">
        <f t="shared" si="12"/>
        <v>54</v>
      </c>
      <c r="O144" s="51"/>
      <c r="P144" s="258"/>
      <c r="Q144" s="258"/>
      <c r="R144" s="258"/>
      <c r="S144" s="258"/>
      <c r="T144" s="258"/>
      <c r="U144" s="258"/>
      <c r="V144" s="258"/>
      <c r="W144" s="258"/>
      <c r="X144" s="258"/>
      <c r="Y144" s="258"/>
      <c r="Z144" s="258"/>
      <c r="AA144" s="258"/>
      <c r="AB144" s="258"/>
      <c r="AC144" s="258"/>
      <c r="AD144" s="258"/>
      <c r="AE144" s="258"/>
      <c r="AF144" s="258"/>
      <c r="AG144" s="258"/>
      <c r="AH144" s="258"/>
      <c r="AI144" s="258"/>
      <c r="AJ144" s="258"/>
      <c r="AK144" s="258"/>
      <c r="AL144" s="258"/>
      <c r="AM144" s="258"/>
      <c r="AN144" s="258"/>
      <c r="AO144" s="258"/>
      <c r="AP144" s="258"/>
      <c r="AQ144" s="258"/>
      <c r="AR144" s="258"/>
      <c r="AS144" s="258"/>
      <c r="AT144" s="258"/>
      <c r="AU144" s="258"/>
      <c r="AV144" s="258"/>
      <c r="AW144" s="258"/>
      <c r="AX144" s="258"/>
      <c r="AY144" s="258"/>
      <c r="AZ144" s="258"/>
      <c r="BA144" s="258"/>
      <c r="BB144" s="258"/>
      <c r="BC144" s="258"/>
      <c r="BD144" s="258"/>
      <c r="BE144" s="258"/>
      <c r="BF144" s="258"/>
      <c r="BG144" s="258"/>
      <c r="BH144" s="258"/>
      <c r="BI144" s="258"/>
      <c r="BJ144" s="258"/>
      <c r="BK144" s="258"/>
      <c r="BL144" s="258"/>
      <c r="BM144" s="258"/>
      <c r="BN144" s="258"/>
      <c r="BO144" s="258"/>
      <c r="BP144" s="258"/>
      <c r="BQ144" s="258"/>
      <c r="BR144" s="258"/>
      <c r="BS144" s="258"/>
      <c r="BT144" s="258"/>
      <c r="BU144" s="258"/>
      <c r="BV144" s="258"/>
      <c r="BW144" s="258"/>
      <c r="BX144" s="258"/>
      <c r="BY144" s="258"/>
      <c r="BZ144" s="258"/>
      <c r="CA144" s="258"/>
      <c r="CB144" s="258"/>
      <c r="CC144" s="258"/>
      <c r="CD144" s="258"/>
      <c r="CE144" s="258"/>
      <c r="CF144" s="258"/>
      <c r="CG144" s="258"/>
      <c r="CH144" s="258"/>
      <c r="CI144" s="258"/>
      <c r="CJ144" s="258"/>
      <c r="CK144" s="258"/>
      <c r="CL144" s="258"/>
      <c r="CM144" s="258"/>
      <c r="CN144" s="258"/>
      <c r="CO144" s="258"/>
      <c r="CP144" s="258"/>
      <c r="CQ144" s="258"/>
      <c r="CR144" s="258"/>
      <c r="CS144" s="258"/>
      <c r="CT144" s="258"/>
      <c r="CU144" s="258"/>
      <c r="CV144" s="258"/>
      <c r="CW144" s="258"/>
      <c r="CX144" s="258"/>
      <c r="CY144" s="258"/>
      <c r="CZ144" s="258"/>
      <c r="DA144" s="258"/>
      <c r="DB144" s="258"/>
      <c r="DC144" s="258"/>
      <c r="DD144" s="258"/>
      <c r="DE144" s="258"/>
      <c r="DF144" s="258"/>
      <c r="DG144" s="258"/>
      <c r="DH144" s="258"/>
      <c r="DI144" s="258"/>
      <c r="DJ144" s="258"/>
      <c r="DK144" s="258"/>
      <c r="DL144" s="258"/>
      <c r="DM144" s="258"/>
      <c r="DN144" s="258"/>
      <c r="DO144" s="258"/>
      <c r="DP144" s="258"/>
      <c r="DQ144" s="258"/>
      <c r="DR144" s="258"/>
      <c r="DS144" s="258"/>
      <c r="DT144" s="258"/>
      <c r="DU144" s="258"/>
      <c r="DV144" s="258"/>
      <c r="DW144" s="258"/>
      <c r="DX144" s="258"/>
      <c r="DY144" s="258"/>
      <c r="DZ144" s="258"/>
      <c r="EA144" s="258"/>
      <c r="EB144" s="258"/>
      <c r="EC144" s="258"/>
      <c r="ED144" s="258"/>
      <c r="EE144" s="258"/>
      <c r="EF144" s="258"/>
      <c r="EG144" s="258"/>
      <c r="EH144" s="258"/>
      <c r="EI144" s="258"/>
      <c r="EJ144" s="258"/>
      <c r="EK144" s="258"/>
      <c r="EL144" s="258"/>
      <c r="EM144" s="258"/>
      <c r="EN144" s="258"/>
      <c r="EO144" s="258"/>
      <c r="EP144" s="258"/>
      <c r="EQ144" s="258"/>
      <c r="ER144" s="258"/>
      <c r="ES144" s="258"/>
      <c r="ET144" s="258"/>
      <c r="EU144" s="258"/>
      <c r="EV144" s="258"/>
      <c r="EW144" s="258"/>
      <c r="EX144" s="258"/>
      <c r="EY144" s="258"/>
      <c r="EZ144" s="258"/>
      <c r="FA144" s="258"/>
      <c r="FB144" s="258"/>
      <c r="FC144" s="258"/>
      <c r="FD144" s="258"/>
      <c r="FE144" s="258"/>
      <c r="FF144" s="258"/>
      <c r="FG144" s="258"/>
      <c r="FH144" s="258"/>
      <c r="FI144" s="258"/>
      <c r="FJ144" s="258"/>
      <c r="FK144" s="258"/>
      <c r="FL144" s="258"/>
      <c r="FM144" s="258"/>
      <c r="FN144" s="258"/>
      <c r="FO144" s="258"/>
      <c r="FP144" s="258"/>
      <c r="FQ144" s="258"/>
      <c r="FR144" s="258"/>
      <c r="FS144" s="258"/>
      <c r="FT144" s="258"/>
      <c r="FU144" s="258"/>
      <c r="FV144" s="258"/>
      <c r="FW144" s="258"/>
      <c r="FX144" s="258"/>
      <c r="FY144" s="258"/>
      <c r="FZ144" s="258"/>
      <c r="GA144" s="258"/>
      <c r="GB144" s="258"/>
      <c r="GC144" s="258"/>
      <c r="GD144" s="258"/>
      <c r="GE144" s="258"/>
      <c r="GF144" s="258"/>
      <c r="GG144" s="258"/>
      <c r="GH144" s="258"/>
      <c r="GI144" s="258"/>
      <c r="GJ144" s="258"/>
      <c r="GK144" s="258"/>
      <c r="GL144" s="258"/>
      <c r="GM144" s="258"/>
      <c r="GN144" s="258"/>
      <c r="GO144" s="258"/>
      <c r="GP144" s="258"/>
      <c r="GQ144" s="258"/>
      <c r="GR144" s="258"/>
      <c r="GS144" s="258"/>
      <c r="GT144" s="258"/>
      <c r="GU144" s="258"/>
      <c r="GV144" s="258"/>
    </row>
    <row r="145" spans="1:204" s="220" customFormat="1" ht="26.4" customHeight="1" x14ac:dyDescent="0.3">
      <c r="A145" s="58"/>
      <c r="B145" s="592" t="s">
        <v>533</v>
      </c>
      <c r="C145" s="408" t="s">
        <v>538</v>
      </c>
      <c r="D145" s="539">
        <v>5</v>
      </c>
      <c r="E145" s="541">
        <v>6</v>
      </c>
      <c r="F145" s="35">
        <f>E145*D145</f>
        <v>30</v>
      </c>
      <c r="G145" s="223"/>
      <c r="H145" s="233"/>
      <c r="I145" s="58"/>
      <c r="J145" s="244">
        <v>33206</v>
      </c>
      <c r="K145" s="408" t="s">
        <v>231</v>
      </c>
      <c r="L145" s="539">
        <v>13.5</v>
      </c>
      <c r="M145" s="541">
        <v>4</v>
      </c>
      <c r="N145" s="35">
        <f t="shared" si="12"/>
        <v>54</v>
      </c>
      <c r="O145" s="22"/>
      <c r="P145" s="258"/>
      <c r="Q145" s="258"/>
      <c r="R145" s="258"/>
      <c r="S145" s="258"/>
      <c r="T145" s="258"/>
      <c r="U145" s="258"/>
      <c r="V145" s="258"/>
      <c r="W145" s="258"/>
      <c r="X145" s="258"/>
      <c r="Y145" s="258"/>
      <c r="Z145" s="258"/>
      <c r="AA145" s="258"/>
      <c r="AB145" s="258"/>
      <c r="AC145" s="258"/>
      <c r="AD145" s="258"/>
      <c r="AE145" s="258"/>
      <c r="AF145" s="258"/>
      <c r="AG145" s="258"/>
      <c r="AH145" s="258"/>
      <c r="AI145" s="258"/>
      <c r="AJ145" s="258"/>
      <c r="AK145" s="258"/>
      <c r="AL145" s="258"/>
      <c r="AM145" s="258"/>
      <c r="AN145" s="258"/>
      <c r="AO145" s="258"/>
      <c r="AP145" s="258"/>
      <c r="AQ145" s="258"/>
      <c r="AR145" s="258"/>
      <c r="AS145" s="258"/>
      <c r="AT145" s="258"/>
      <c r="AU145" s="258"/>
      <c r="AV145" s="258"/>
      <c r="AW145" s="258"/>
      <c r="AX145" s="258"/>
      <c r="AY145" s="258"/>
      <c r="AZ145" s="258"/>
      <c r="BA145" s="258"/>
      <c r="BB145" s="258"/>
      <c r="BC145" s="258"/>
      <c r="BD145" s="258"/>
      <c r="BE145" s="258"/>
      <c r="BF145" s="258"/>
      <c r="BG145" s="258"/>
      <c r="BH145" s="258"/>
      <c r="BI145" s="258"/>
      <c r="BJ145" s="258"/>
      <c r="BK145" s="258"/>
      <c r="BL145" s="258"/>
      <c r="BM145" s="258"/>
      <c r="BN145" s="258"/>
      <c r="BO145" s="258"/>
      <c r="BP145" s="258"/>
      <c r="BQ145" s="258"/>
      <c r="BR145" s="258"/>
      <c r="BS145" s="258"/>
      <c r="BT145" s="258"/>
      <c r="BU145" s="258"/>
      <c r="BV145" s="258"/>
      <c r="BW145" s="258"/>
      <c r="BX145" s="258"/>
      <c r="BY145" s="258"/>
      <c r="BZ145" s="258"/>
      <c r="CA145" s="258"/>
      <c r="CB145" s="258"/>
      <c r="CC145" s="258"/>
      <c r="CD145" s="258"/>
      <c r="CE145" s="258"/>
      <c r="CF145" s="258"/>
      <c r="CG145" s="258"/>
      <c r="CH145" s="258"/>
      <c r="CI145" s="258"/>
      <c r="CJ145" s="258"/>
      <c r="CK145" s="258"/>
      <c r="CL145" s="258"/>
      <c r="CM145" s="258"/>
      <c r="CN145" s="258"/>
      <c r="CO145" s="258"/>
      <c r="CP145" s="258"/>
      <c r="CQ145" s="258"/>
      <c r="CR145" s="258"/>
      <c r="CS145" s="258"/>
      <c r="CT145" s="258"/>
      <c r="CU145" s="258"/>
      <c r="CV145" s="258"/>
      <c r="CW145" s="258"/>
      <c r="CX145" s="258"/>
      <c r="CY145" s="258"/>
      <c r="CZ145" s="258"/>
      <c r="DA145" s="258"/>
      <c r="DB145" s="258"/>
      <c r="DC145" s="258"/>
      <c r="DD145" s="258"/>
      <c r="DE145" s="258"/>
      <c r="DF145" s="258"/>
      <c r="DG145" s="258"/>
      <c r="DH145" s="258"/>
      <c r="DI145" s="258"/>
      <c r="DJ145" s="258"/>
      <c r="DK145" s="258"/>
      <c r="DL145" s="258"/>
      <c r="DM145" s="258"/>
      <c r="DN145" s="258"/>
      <c r="DO145" s="258"/>
      <c r="DP145" s="258"/>
      <c r="DQ145" s="258"/>
      <c r="DR145" s="258"/>
      <c r="DS145" s="258"/>
      <c r="DT145" s="258"/>
      <c r="DU145" s="258"/>
      <c r="DV145" s="258"/>
      <c r="DW145" s="258"/>
      <c r="DX145" s="258"/>
      <c r="DY145" s="258"/>
      <c r="DZ145" s="258"/>
      <c r="EA145" s="258"/>
      <c r="EB145" s="258"/>
      <c r="EC145" s="258"/>
      <c r="ED145" s="258"/>
      <c r="EE145" s="258"/>
      <c r="EF145" s="258"/>
      <c r="EG145" s="258"/>
      <c r="EH145" s="258"/>
      <c r="EI145" s="258"/>
      <c r="EJ145" s="258"/>
      <c r="EK145" s="258"/>
      <c r="EL145" s="258"/>
      <c r="EM145" s="258"/>
      <c r="EN145" s="258"/>
      <c r="EO145" s="258"/>
      <c r="EP145" s="258"/>
      <c r="EQ145" s="258"/>
      <c r="ER145" s="258"/>
      <c r="ES145" s="258"/>
      <c r="ET145" s="258"/>
      <c r="EU145" s="258"/>
      <c r="EV145" s="258"/>
      <c r="EW145" s="258"/>
      <c r="EX145" s="258"/>
      <c r="EY145" s="258"/>
      <c r="EZ145" s="258"/>
      <c r="FA145" s="258"/>
      <c r="FB145" s="258"/>
      <c r="FC145" s="258"/>
      <c r="FD145" s="258"/>
      <c r="FE145" s="258"/>
      <c r="FF145" s="258"/>
      <c r="FG145" s="258"/>
      <c r="FH145" s="258"/>
      <c r="FI145" s="258"/>
      <c r="FJ145" s="258"/>
      <c r="FK145" s="258"/>
      <c r="FL145" s="258"/>
      <c r="FM145" s="258"/>
      <c r="FN145" s="258"/>
      <c r="FO145" s="258"/>
      <c r="FP145" s="258"/>
      <c r="FQ145" s="258"/>
      <c r="FR145" s="258"/>
      <c r="FS145" s="258"/>
      <c r="FT145" s="258"/>
      <c r="FU145" s="258"/>
      <c r="FV145" s="258"/>
      <c r="FW145" s="258"/>
      <c r="FX145" s="258"/>
      <c r="FY145" s="258"/>
      <c r="FZ145" s="258"/>
      <c r="GA145" s="258"/>
      <c r="GB145" s="258"/>
      <c r="GC145" s="258"/>
      <c r="GD145" s="258"/>
      <c r="GE145" s="258"/>
      <c r="GF145" s="258"/>
      <c r="GG145" s="258"/>
      <c r="GH145" s="258"/>
      <c r="GI145" s="258"/>
      <c r="GJ145" s="258"/>
      <c r="GK145" s="258"/>
      <c r="GL145" s="258"/>
      <c r="GM145" s="258"/>
      <c r="GN145" s="258"/>
      <c r="GO145" s="258"/>
      <c r="GP145" s="258"/>
      <c r="GQ145" s="258"/>
      <c r="GR145" s="258"/>
      <c r="GS145" s="258"/>
      <c r="GT145" s="258"/>
      <c r="GU145" s="258"/>
      <c r="GV145" s="258"/>
    </row>
    <row r="146" spans="1:204" s="220" customFormat="1" ht="26.4" customHeight="1" x14ac:dyDescent="0.3">
      <c r="A146" s="58"/>
      <c r="B146" s="592" t="s">
        <v>534</v>
      </c>
      <c r="C146" s="408" t="s">
        <v>539</v>
      </c>
      <c r="D146" s="539">
        <v>5</v>
      </c>
      <c r="E146" s="541">
        <v>6</v>
      </c>
      <c r="F146" s="35">
        <f>E146*D146</f>
        <v>30</v>
      </c>
      <c r="G146" s="223"/>
      <c r="H146" s="233"/>
      <c r="I146" s="58"/>
      <c r="J146" s="244">
        <v>33209</v>
      </c>
      <c r="K146" s="408" t="s">
        <v>230</v>
      </c>
      <c r="L146" s="539">
        <v>13.5</v>
      </c>
      <c r="M146" s="541">
        <v>4</v>
      </c>
      <c r="N146" s="35">
        <f t="shared" si="12"/>
        <v>54</v>
      </c>
      <c r="O146" s="223"/>
      <c r="P146" s="258"/>
      <c r="Q146" s="258"/>
      <c r="R146" s="258"/>
      <c r="S146" s="258"/>
      <c r="T146" s="258"/>
      <c r="U146" s="258"/>
      <c r="V146" s="258"/>
      <c r="W146" s="258"/>
      <c r="X146" s="258"/>
      <c r="Y146" s="258"/>
      <c r="Z146" s="258"/>
      <c r="AA146" s="258"/>
      <c r="AB146" s="258"/>
      <c r="AC146" s="258"/>
      <c r="AD146" s="258"/>
      <c r="AE146" s="258"/>
      <c r="AF146" s="258"/>
      <c r="AG146" s="258"/>
      <c r="AH146" s="258"/>
      <c r="AI146" s="258"/>
      <c r="AJ146" s="258"/>
      <c r="AK146" s="258"/>
      <c r="AL146" s="258"/>
      <c r="AM146" s="258"/>
      <c r="AN146" s="258"/>
      <c r="AO146" s="258"/>
      <c r="AP146" s="258"/>
      <c r="AQ146" s="258"/>
      <c r="AR146" s="258"/>
      <c r="AS146" s="258"/>
      <c r="AT146" s="258"/>
      <c r="AU146" s="258"/>
      <c r="AV146" s="258"/>
      <c r="AW146" s="258"/>
      <c r="AX146" s="258"/>
      <c r="AY146" s="258"/>
      <c r="AZ146" s="258"/>
      <c r="BA146" s="258"/>
      <c r="BB146" s="258"/>
      <c r="BC146" s="258"/>
      <c r="BD146" s="258"/>
      <c r="BE146" s="258"/>
      <c r="BF146" s="258"/>
      <c r="BG146" s="258"/>
      <c r="BH146" s="258"/>
      <c r="BI146" s="258"/>
      <c r="BJ146" s="258"/>
      <c r="BK146" s="258"/>
      <c r="BL146" s="258"/>
      <c r="BM146" s="258"/>
      <c r="BN146" s="258"/>
      <c r="BO146" s="258"/>
      <c r="BP146" s="258"/>
      <c r="BQ146" s="258"/>
      <c r="BR146" s="258"/>
      <c r="BS146" s="258"/>
      <c r="BT146" s="258"/>
      <c r="BU146" s="258"/>
      <c r="BV146" s="258"/>
      <c r="BW146" s="258"/>
      <c r="BX146" s="258"/>
      <c r="BY146" s="258"/>
      <c r="BZ146" s="258"/>
      <c r="CA146" s="258"/>
      <c r="CB146" s="258"/>
      <c r="CC146" s="258"/>
      <c r="CD146" s="258"/>
      <c r="CE146" s="258"/>
      <c r="CF146" s="258"/>
      <c r="CG146" s="258"/>
      <c r="CH146" s="258"/>
      <c r="CI146" s="258"/>
      <c r="CJ146" s="258"/>
      <c r="CK146" s="258"/>
      <c r="CL146" s="258"/>
      <c r="CM146" s="258"/>
      <c r="CN146" s="258"/>
      <c r="CO146" s="258"/>
      <c r="CP146" s="258"/>
      <c r="CQ146" s="258"/>
      <c r="CR146" s="258"/>
      <c r="CS146" s="258"/>
      <c r="CT146" s="258"/>
      <c r="CU146" s="258"/>
      <c r="CV146" s="258"/>
      <c r="CW146" s="258"/>
      <c r="CX146" s="258"/>
      <c r="CY146" s="258"/>
      <c r="CZ146" s="258"/>
      <c r="DA146" s="258"/>
      <c r="DB146" s="258"/>
      <c r="DC146" s="258"/>
      <c r="DD146" s="258"/>
      <c r="DE146" s="258"/>
      <c r="DF146" s="258"/>
      <c r="DG146" s="258"/>
      <c r="DH146" s="258"/>
      <c r="DI146" s="258"/>
      <c r="DJ146" s="258"/>
      <c r="DK146" s="258"/>
      <c r="DL146" s="258"/>
      <c r="DM146" s="258"/>
      <c r="DN146" s="258"/>
      <c r="DO146" s="258"/>
      <c r="DP146" s="258"/>
      <c r="DQ146" s="258"/>
      <c r="DR146" s="258"/>
      <c r="DS146" s="258"/>
      <c r="DT146" s="258"/>
      <c r="DU146" s="258"/>
      <c r="DV146" s="258"/>
      <c r="DW146" s="258"/>
      <c r="DX146" s="258"/>
      <c r="DY146" s="258"/>
      <c r="DZ146" s="258"/>
      <c r="EA146" s="258"/>
      <c r="EB146" s="258"/>
      <c r="EC146" s="258"/>
      <c r="ED146" s="258"/>
      <c r="EE146" s="258"/>
      <c r="EF146" s="258"/>
      <c r="EG146" s="258"/>
      <c r="EH146" s="258"/>
      <c r="EI146" s="258"/>
      <c r="EJ146" s="258"/>
      <c r="EK146" s="258"/>
      <c r="EL146" s="258"/>
      <c r="EM146" s="258"/>
      <c r="EN146" s="258"/>
      <c r="EO146" s="258"/>
      <c r="EP146" s="258"/>
      <c r="EQ146" s="258"/>
      <c r="ER146" s="258"/>
      <c r="ES146" s="258"/>
      <c r="ET146" s="258"/>
      <c r="EU146" s="258"/>
      <c r="EV146" s="258"/>
      <c r="EW146" s="258"/>
      <c r="EX146" s="258"/>
      <c r="EY146" s="258"/>
      <c r="EZ146" s="258"/>
      <c r="FA146" s="258"/>
      <c r="FB146" s="258"/>
      <c r="FC146" s="258"/>
      <c r="FD146" s="258"/>
      <c r="FE146" s="258"/>
      <c r="FF146" s="258"/>
      <c r="FG146" s="258"/>
      <c r="FH146" s="258"/>
      <c r="FI146" s="258"/>
      <c r="FJ146" s="258"/>
      <c r="FK146" s="258"/>
      <c r="FL146" s="258"/>
      <c r="FM146" s="258"/>
      <c r="FN146" s="258"/>
      <c r="FO146" s="258"/>
      <c r="FP146" s="258"/>
      <c r="FQ146" s="258"/>
      <c r="FR146" s="258"/>
      <c r="FS146" s="258"/>
      <c r="FT146" s="258"/>
      <c r="FU146" s="258"/>
      <c r="FV146" s="258"/>
      <c r="FW146" s="258"/>
      <c r="FX146" s="258"/>
      <c r="FY146" s="258"/>
      <c r="FZ146" s="258"/>
      <c r="GA146" s="258"/>
      <c r="GB146" s="258"/>
      <c r="GC146" s="258"/>
      <c r="GD146" s="258"/>
      <c r="GE146" s="258"/>
      <c r="GF146" s="258"/>
      <c r="GG146" s="258"/>
      <c r="GH146" s="258"/>
      <c r="GI146" s="258"/>
      <c r="GJ146" s="258"/>
      <c r="GK146" s="258"/>
      <c r="GL146" s="258"/>
      <c r="GM146" s="258"/>
      <c r="GN146" s="258"/>
      <c r="GO146" s="258"/>
      <c r="GP146" s="258"/>
      <c r="GQ146" s="258"/>
      <c r="GR146" s="258"/>
      <c r="GS146" s="258"/>
      <c r="GT146" s="258"/>
      <c r="GU146" s="258"/>
      <c r="GV146" s="258"/>
    </row>
    <row r="147" spans="1:204" s="220" customFormat="1" ht="26.4" customHeight="1" x14ac:dyDescent="0.3">
      <c r="A147" s="58"/>
      <c r="B147" s="592" t="s">
        <v>535</v>
      </c>
      <c r="C147" s="408" t="s">
        <v>540</v>
      </c>
      <c r="D147" s="539">
        <v>5</v>
      </c>
      <c r="E147" s="541">
        <v>6</v>
      </c>
      <c r="F147" s="35">
        <f>E147*D147</f>
        <v>30</v>
      </c>
      <c r="G147" s="223"/>
      <c r="H147" s="233"/>
      <c r="I147" s="242"/>
      <c r="J147" s="145" t="s">
        <v>813</v>
      </c>
      <c r="K147" s="146" t="s">
        <v>53</v>
      </c>
      <c r="L147" s="539">
        <v>13.5</v>
      </c>
      <c r="M147" s="128">
        <v>4</v>
      </c>
      <c r="N147" s="35">
        <f t="shared" si="12"/>
        <v>54</v>
      </c>
      <c r="O147" s="101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8"/>
      <c r="AK147" s="258"/>
      <c r="AL147" s="258"/>
      <c r="AM147" s="258"/>
      <c r="AN147" s="258"/>
      <c r="AO147" s="258"/>
      <c r="AP147" s="258"/>
      <c r="AQ147" s="258"/>
      <c r="AR147" s="258"/>
      <c r="AS147" s="258"/>
      <c r="AT147" s="258"/>
      <c r="AU147" s="258"/>
      <c r="AV147" s="258"/>
      <c r="AW147" s="258"/>
      <c r="AX147" s="258"/>
      <c r="AY147" s="258"/>
      <c r="AZ147" s="258"/>
      <c r="BA147" s="258"/>
      <c r="BB147" s="258"/>
      <c r="BC147" s="258"/>
      <c r="BD147" s="258"/>
      <c r="BE147" s="258"/>
      <c r="BF147" s="258"/>
      <c r="BG147" s="258"/>
      <c r="BH147" s="258"/>
      <c r="BI147" s="258"/>
      <c r="BJ147" s="258"/>
      <c r="BK147" s="258"/>
      <c r="BL147" s="258"/>
      <c r="BM147" s="258"/>
      <c r="BN147" s="258"/>
      <c r="BO147" s="258"/>
      <c r="BP147" s="258"/>
      <c r="BQ147" s="258"/>
      <c r="BR147" s="258"/>
      <c r="BS147" s="258"/>
      <c r="BT147" s="258"/>
      <c r="BU147" s="258"/>
      <c r="BV147" s="258"/>
      <c r="BW147" s="258"/>
      <c r="BX147" s="258"/>
      <c r="BY147" s="258"/>
      <c r="BZ147" s="258"/>
      <c r="CA147" s="258"/>
      <c r="CB147" s="258"/>
      <c r="CC147" s="258"/>
      <c r="CD147" s="258"/>
      <c r="CE147" s="258"/>
      <c r="CF147" s="258"/>
      <c r="CG147" s="258"/>
      <c r="CH147" s="258"/>
      <c r="CI147" s="258"/>
      <c r="CJ147" s="258"/>
      <c r="CK147" s="258"/>
      <c r="CL147" s="258"/>
      <c r="CM147" s="258"/>
      <c r="CN147" s="258"/>
      <c r="CO147" s="258"/>
      <c r="CP147" s="258"/>
      <c r="CQ147" s="258"/>
      <c r="CR147" s="258"/>
      <c r="CS147" s="258"/>
      <c r="CT147" s="258"/>
      <c r="CU147" s="258"/>
      <c r="CV147" s="258"/>
      <c r="CW147" s="258"/>
      <c r="CX147" s="258"/>
      <c r="CY147" s="258"/>
      <c r="CZ147" s="258"/>
      <c r="DA147" s="258"/>
      <c r="DB147" s="258"/>
      <c r="DC147" s="258"/>
      <c r="DD147" s="258"/>
      <c r="DE147" s="258"/>
      <c r="DF147" s="258"/>
      <c r="DG147" s="258"/>
      <c r="DH147" s="258"/>
      <c r="DI147" s="258"/>
      <c r="DJ147" s="258"/>
      <c r="DK147" s="258"/>
      <c r="DL147" s="258"/>
      <c r="DM147" s="258"/>
      <c r="DN147" s="258"/>
      <c r="DO147" s="258"/>
      <c r="DP147" s="258"/>
      <c r="DQ147" s="258"/>
      <c r="DR147" s="258"/>
      <c r="DS147" s="258"/>
      <c r="DT147" s="258"/>
      <c r="DU147" s="258"/>
      <c r="DV147" s="258"/>
      <c r="DW147" s="258"/>
      <c r="DX147" s="258"/>
      <c r="DY147" s="258"/>
      <c r="DZ147" s="258"/>
      <c r="EA147" s="258"/>
      <c r="EB147" s="258"/>
      <c r="EC147" s="258"/>
      <c r="ED147" s="258"/>
      <c r="EE147" s="258"/>
      <c r="EF147" s="258"/>
      <c r="EG147" s="258"/>
      <c r="EH147" s="258"/>
      <c r="EI147" s="258"/>
      <c r="EJ147" s="258"/>
      <c r="EK147" s="258"/>
      <c r="EL147" s="258"/>
      <c r="EM147" s="258"/>
      <c r="EN147" s="258"/>
      <c r="EO147" s="258"/>
      <c r="EP147" s="258"/>
      <c r="EQ147" s="258"/>
      <c r="ER147" s="258"/>
      <c r="ES147" s="258"/>
      <c r="ET147" s="258"/>
      <c r="EU147" s="258"/>
      <c r="EV147" s="258"/>
      <c r="EW147" s="258"/>
      <c r="EX147" s="258"/>
      <c r="EY147" s="258"/>
      <c r="EZ147" s="258"/>
      <c r="FA147" s="258"/>
      <c r="FB147" s="258"/>
      <c r="FC147" s="258"/>
      <c r="FD147" s="258"/>
      <c r="FE147" s="258"/>
      <c r="FF147" s="258"/>
      <c r="FG147" s="258"/>
      <c r="FH147" s="258"/>
      <c r="FI147" s="258"/>
      <c r="FJ147" s="258"/>
      <c r="FK147" s="258"/>
      <c r="FL147" s="258"/>
      <c r="FM147" s="258"/>
      <c r="FN147" s="258"/>
      <c r="FO147" s="258"/>
      <c r="FP147" s="258"/>
      <c r="FQ147" s="258"/>
      <c r="FR147" s="258"/>
      <c r="FS147" s="258"/>
      <c r="FT147" s="258"/>
      <c r="FU147" s="258"/>
      <c r="FV147" s="258"/>
      <c r="FW147" s="258"/>
      <c r="FX147" s="258"/>
      <c r="FY147" s="258"/>
      <c r="FZ147" s="258"/>
      <c r="GA147" s="258"/>
      <c r="GB147" s="258"/>
      <c r="GC147" s="258"/>
      <c r="GD147" s="258"/>
      <c r="GE147" s="258"/>
      <c r="GF147" s="258"/>
      <c r="GG147" s="258"/>
      <c r="GH147" s="258"/>
      <c r="GI147" s="258"/>
      <c r="GJ147" s="258"/>
      <c r="GK147" s="258"/>
      <c r="GL147" s="258"/>
      <c r="GM147" s="258"/>
      <c r="GN147" s="258"/>
      <c r="GO147" s="258"/>
      <c r="GP147" s="258"/>
      <c r="GQ147" s="258"/>
      <c r="GR147" s="258"/>
      <c r="GS147" s="258"/>
      <c r="GT147" s="258"/>
      <c r="GU147" s="258"/>
      <c r="GV147" s="258"/>
    </row>
    <row r="148" spans="1:204" s="220" customFormat="1" ht="26.4" customHeight="1" x14ac:dyDescent="0.3">
      <c r="A148" s="58"/>
      <c r="B148" s="592" t="s">
        <v>536</v>
      </c>
      <c r="C148" s="408" t="s">
        <v>541</v>
      </c>
      <c r="D148" s="539">
        <v>3.75</v>
      </c>
      <c r="E148" s="541">
        <v>12</v>
      </c>
      <c r="F148" s="35">
        <f>E148*D148</f>
        <v>45</v>
      </c>
      <c r="G148" s="223"/>
      <c r="H148" s="233"/>
      <c r="I148" s="242"/>
      <c r="J148" s="145" t="s">
        <v>406</v>
      </c>
      <c r="K148" s="146" t="s">
        <v>407</v>
      </c>
      <c r="L148" s="539">
        <v>13.5</v>
      </c>
      <c r="M148" s="128">
        <v>4</v>
      </c>
      <c r="N148" s="35">
        <f t="shared" si="12"/>
        <v>54</v>
      </c>
      <c r="O148" s="243"/>
      <c r="P148" s="258"/>
      <c r="Q148" s="258"/>
      <c r="R148" s="258"/>
      <c r="S148" s="258"/>
      <c r="T148" s="258"/>
      <c r="U148" s="258"/>
      <c r="V148" s="258"/>
      <c r="W148" s="258"/>
      <c r="X148" s="258"/>
      <c r="Y148" s="258"/>
      <c r="Z148" s="258"/>
      <c r="AA148" s="258"/>
      <c r="AB148" s="258"/>
      <c r="AC148" s="258"/>
      <c r="AD148" s="258"/>
      <c r="AE148" s="258"/>
      <c r="AF148" s="258"/>
      <c r="AG148" s="258"/>
      <c r="AH148" s="258"/>
      <c r="AI148" s="258"/>
      <c r="AJ148" s="258"/>
      <c r="AK148" s="258"/>
      <c r="AL148" s="258"/>
      <c r="AM148" s="258"/>
      <c r="AN148" s="258"/>
      <c r="AO148" s="258"/>
      <c r="AP148" s="258"/>
      <c r="AQ148" s="258"/>
      <c r="AR148" s="258"/>
      <c r="AS148" s="258"/>
      <c r="AT148" s="258"/>
      <c r="AU148" s="258"/>
      <c r="AV148" s="258"/>
      <c r="AW148" s="258"/>
      <c r="AX148" s="258"/>
      <c r="AY148" s="258"/>
      <c r="AZ148" s="258"/>
      <c r="BA148" s="258"/>
      <c r="BB148" s="258"/>
      <c r="BC148" s="258"/>
      <c r="BD148" s="258"/>
      <c r="BE148" s="258"/>
      <c r="BF148" s="258"/>
      <c r="BG148" s="258"/>
      <c r="BH148" s="258"/>
      <c r="BI148" s="258"/>
      <c r="BJ148" s="258"/>
      <c r="BK148" s="258"/>
      <c r="BL148" s="258"/>
      <c r="BM148" s="258"/>
      <c r="BN148" s="258"/>
      <c r="BO148" s="258"/>
      <c r="BP148" s="258"/>
      <c r="BQ148" s="258"/>
      <c r="BR148" s="258"/>
      <c r="BS148" s="258"/>
      <c r="BT148" s="258"/>
      <c r="BU148" s="258"/>
      <c r="BV148" s="258"/>
      <c r="BW148" s="258"/>
      <c r="BX148" s="258"/>
      <c r="BY148" s="258"/>
      <c r="BZ148" s="258"/>
      <c r="CA148" s="258"/>
      <c r="CB148" s="258"/>
      <c r="CC148" s="258"/>
      <c r="CD148" s="258"/>
      <c r="CE148" s="258"/>
      <c r="CF148" s="258"/>
      <c r="CG148" s="258"/>
      <c r="CH148" s="258"/>
      <c r="CI148" s="258"/>
      <c r="CJ148" s="258"/>
      <c r="CK148" s="258"/>
      <c r="CL148" s="258"/>
      <c r="CM148" s="258"/>
      <c r="CN148" s="258"/>
      <c r="CO148" s="258"/>
      <c r="CP148" s="258"/>
      <c r="CQ148" s="258"/>
      <c r="CR148" s="258"/>
      <c r="CS148" s="258"/>
      <c r="CT148" s="258"/>
      <c r="CU148" s="258"/>
      <c r="CV148" s="258"/>
      <c r="CW148" s="258"/>
      <c r="CX148" s="258"/>
      <c r="CY148" s="258"/>
      <c r="CZ148" s="258"/>
      <c r="DA148" s="258"/>
      <c r="DB148" s="258"/>
      <c r="DC148" s="258"/>
      <c r="DD148" s="258"/>
      <c r="DE148" s="258"/>
      <c r="DF148" s="258"/>
      <c r="DG148" s="258"/>
      <c r="DH148" s="258"/>
      <c r="DI148" s="258"/>
      <c r="DJ148" s="258"/>
      <c r="DK148" s="258"/>
      <c r="DL148" s="258"/>
      <c r="DM148" s="258"/>
      <c r="DN148" s="258"/>
      <c r="DO148" s="258"/>
      <c r="DP148" s="258"/>
      <c r="DQ148" s="258"/>
      <c r="DR148" s="258"/>
      <c r="DS148" s="258"/>
      <c r="DT148" s="258"/>
      <c r="DU148" s="258"/>
      <c r="DV148" s="258"/>
      <c r="DW148" s="258"/>
      <c r="DX148" s="258"/>
      <c r="DY148" s="258"/>
      <c r="DZ148" s="258"/>
      <c r="EA148" s="258"/>
      <c r="EB148" s="258"/>
      <c r="EC148" s="258"/>
      <c r="ED148" s="258"/>
      <c r="EE148" s="258"/>
      <c r="EF148" s="258"/>
      <c r="EG148" s="258"/>
      <c r="EH148" s="258"/>
      <c r="EI148" s="258"/>
      <c r="EJ148" s="258"/>
      <c r="EK148" s="258"/>
      <c r="EL148" s="258"/>
      <c r="EM148" s="258"/>
      <c r="EN148" s="258"/>
      <c r="EO148" s="258"/>
      <c r="EP148" s="258"/>
      <c r="EQ148" s="258"/>
      <c r="ER148" s="258"/>
      <c r="ES148" s="258"/>
      <c r="ET148" s="258"/>
      <c r="EU148" s="258"/>
      <c r="EV148" s="258"/>
      <c r="EW148" s="258"/>
      <c r="EX148" s="258"/>
      <c r="EY148" s="258"/>
      <c r="EZ148" s="258"/>
      <c r="FA148" s="258"/>
      <c r="FB148" s="258"/>
      <c r="FC148" s="258"/>
      <c r="FD148" s="258"/>
      <c r="FE148" s="258"/>
      <c r="FF148" s="258"/>
      <c r="FG148" s="258"/>
      <c r="FH148" s="258"/>
      <c r="FI148" s="258"/>
      <c r="FJ148" s="258"/>
      <c r="FK148" s="258"/>
      <c r="FL148" s="258"/>
      <c r="FM148" s="258"/>
      <c r="FN148" s="258"/>
      <c r="FO148" s="258"/>
      <c r="FP148" s="258"/>
      <c r="FQ148" s="258"/>
      <c r="FR148" s="258"/>
      <c r="FS148" s="258"/>
      <c r="FT148" s="258"/>
      <c r="FU148" s="258"/>
      <c r="FV148" s="258"/>
      <c r="FW148" s="258"/>
      <c r="FX148" s="258"/>
      <c r="FY148" s="258"/>
      <c r="FZ148" s="258"/>
      <c r="GA148" s="258"/>
      <c r="GB148" s="258"/>
      <c r="GC148" s="258"/>
      <c r="GD148" s="258"/>
      <c r="GE148" s="258"/>
      <c r="GF148" s="258"/>
      <c r="GG148" s="258"/>
      <c r="GH148" s="258"/>
      <c r="GI148" s="258"/>
      <c r="GJ148" s="258"/>
      <c r="GK148" s="258"/>
      <c r="GL148" s="258"/>
      <c r="GM148" s="258"/>
      <c r="GN148" s="258"/>
      <c r="GO148" s="258"/>
      <c r="GP148" s="258"/>
      <c r="GQ148" s="258"/>
      <c r="GR148" s="258"/>
      <c r="GS148" s="258"/>
      <c r="GT148" s="258"/>
      <c r="GU148" s="258"/>
      <c r="GV148" s="258"/>
    </row>
    <row r="149" spans="1:204" s="220" customFormat="1" ht="26.4" customHeight="1" thickBot="1" x14ac:dyDescent="0.35">
      <c r="A149" s="58"/>
      <c r="B149" s="592" t="s">
        <v>537</v>
      </c>
      <c r="C149" s="408" t="s">
        <v>737</v>
      </c>
      <c r="D149" s="539">
        <v>3.75</v>
      </c>
      <c r="E149" s="541">
        <v>12</v>
      </c>
      <c r="F149" s="35">
        <f>E149*D149</f>
        <v>45</v>
      </c>
      <c r="G149" s="223"/>
      <c r="H149" s="233"/>
      <c r="I149" s="242"/>
      <c r="J149" s="145" t="s">
        <v>408</v>
      </c>
      <c r="K149" s="146" t="s">
        <v>409</v>
      </c>
      <c r="L149" s="539">
        <v>13.5</v>
      </c>
      <c r="M149" s="128">
        <v>4</v>
      </c>
      <c r="N149" s="35">
        <f t="shared" si="12"/>
        <v>54</v>
      </c>
      <c r="O149" s="243"/>
      <c r="P149" s="258"/>
      <c r="Q149" s="258"/>
      <c r="R149" s="258"/>
      <c r="S149" s="258"/>
      <c r="T149" s="258"/>
      <c r="U149" s="258"/>
      <c r="V149" s="258"/>
      <c r="W149" s="258"/>
      <c r="X149" s="258"/>
      <c r="Y149" s="258"/>
      <c r="Z149" s="258"/>
      <c r="AA149" s="258"/>
      <c r="AB149" s="258"/>
      <c r="AC149" s="258"/>
      <c r="AD149" s="258"/>
      <c r="AE149" s="258"/>
      <c r="AF149" s="258"/>
      <c r="AG149" s="258"/>
      <c r="AH149" s="258"/>
      <c r="AI149" s="258"/>
      <c r="AJ149" s="258"/>
      <c r="AK149" s="258"/>
      <c r="AL149" s="258"/>
      <c r="AM149" s="258"/>
      <c r="AN149" s="258"/>
      <c r="AO149" s="258"/>
      <c r="AP149" s="258"/>
      <c r="AQ149" s="258"/>
      <c r="AR149" s="258"/>
      <c r="AS149" s="258"/>
      <c r="AT149" s="258"/>
      <c r="AU149" s="258"/>
      <c r="AV149" s="258"/>
      <c r="AW149" s="258"/>
      <c r="AX149" s="258"/>
      <c r="AY149" s="258"/>
      <c r="AZ149" s="258"/>
      <c r="BA149" s="258"/>
      <c r="BB149" s="258"/>
      <c r="BC149" s="258"/>
      <c r="BD149" s="258"/>
      <c r="BE149" s="258"/>
      <c r="BF149" s="258"/>
      <c r="BG149" s="258"/>
      <c r="BH149" s="258"/>
      <c r="BI149" s="258"/>
      <c r="BJ149" s="258"/>
      <c r="BK149" s="258"/>
      <c r="BL149" s="258"/>
      <c r="BM149" s="258"/>
      <c r="BN149" s="258"/>
      <c r="BO149" s="258"/>
      <c r="BP149" s="258"/>
      <c r="BQ149" s="258"/>
      <c r="BR149" s="258"/>
      <c r="BS149" s="258"/>
      <c r="BT149" s="258"/>
      <c r="BU149" s="258"/>
      <c r="BV149" s="258"/>
      <c r="BW149" s="258"/>
      <c r="BX149" s="258"/>
      <c r="BY149" s="258"/>
      <c r="BZ149" s="258"/>
      <c r="CA149" s="258"/>
      <c r="CB149" s="258"/>
      <c r="CC149" s="258"/>
      <c r="CD149" s="258"/>
      <c r="CE149" s="258"/>
      <c r="CF149" s="258"/>
      <c r="CG149" s="258"/>
      <c r="CH149" s="258"/>
      <c r="CI149" s="258"/>
      <c r="CJ149" s="258"/>
      <c r="CK149" s="258"/>
      <c r="CL149" s="258"/>
      <c r="CM149" s="258"/>
      <c r="CN149" s="258"/>
      <c r="CO149" s="258"/>
      <c r="CP149" s="258"/>
      <c r="CQ149" s="258"/>
      <c r="CR149" s="258"/>
      <c r="CS149" s="258"/>
      <c r="CT149" s="258"/>
      <c r="CU149" s="258"/>
      <c r="CV149" s="258"/>
      <c r="CW149" s="258"/>
      <c r="CX149" s="258"/>
      <c r="CY149" s="258"/>
      <c r="CZ149" s="258"/>
      <c r="DA149" s="258"/>
      <c r="DB149" s="258"/>
      <c r="DC149" s="258"/>
      <c r="DD149" s="258"/>
      <c r="DE149" s="258"/>
      <c r="DF149" s="258"/>
      <c r="DG149" s="258"/>
      <c r="DH149" s="258"/>
      <c r="DI149" s="258"/>
      <c r="DJ149" s="258"/>
      <c r="DK149" s="258"/>
      <c r="DL149" s="258"/>
      <c r="DM149" s="258"/>
      <c r="DN149" s="258"/>
      <c r="DO149" s="258"/>
      <c r="DP149" s="258"/>
      <c r="DQ149" s="258"/>
      <c r="DR149" s="258"/>
      <c r="DS149" s="258"/>
      <c r="DT149" s="258"/>
      <c r="DU149" s="258"/>
      <c r="DV149" s="258"/>
      <c r="DW149" s="258"/>
      <c r="DX149" s="258"/>
      <c r="DY149" s="258"/>
      <c r="DZ149" s="258"/>
      <c r="EA149" s="258"/>
      <c r="EB149" s="258"/>
      <c r="EC149" s="258"/>
      <c r="ED149" s="258"/>
      <c r="EE149" s="258"/>
      <c r="EF149" s="258"/>
      <c r="EG149" s="258"/>
      <c r="EH149" s="258"/>
      <c r="EI149" s="258"/>
      <c r="EJ149" s="258"/>
      <c r="EK149" s="258"/>
      <c r="EL149" s="258"/>
      <c r="EM149" s="258"/>
      <c r="EN149" s="258"/>
      <c r="EO149" s="258"/>
      <c r="EP149" s="258"/>
      <c r="EQ149" s="258"/>
      <c r="ER149" s="258"/>
      <c r="ES149" s="258"/>
      <c r="ET149" s="258"/>
      <c r="EU149" s="258"/>
      <c r="EV149" s="258"/>
      <c r="EW149" s="258"/>
      <c r="EX149" s="258"/>
      <c r="EY149" s="258"/>
      <c r="EZ149" s="258"/>
      <c r="FA149" s="258"/>
      <c r="FB149" s="258"/>
      <c r="FC149" s="258"/>
      <c r="FD149" s="258"/>
      <c r="FE149" s="258"/>
      <c r="FF149" s="258"/>
      <c r="FG149" s="258"/>
      <c r="FH149" s="258"/>
      <c r="FI149" s="258"/>
      <c r="FJ149" s="258"/>
      <c r="FK149" s="258"/>
      <c r="FL149" s="258"/>
      <c r="FM149" s="258"/>
      <c r="FN149" s="258"/>
      <c r="FO149" s="258"/>
      <c r="FP149" s="258"/>
      <c r="FQ149" s="258"/>
      <c r="FR149" s="258"/>
      <c r="FS149" s="258"/>
      <c r="FT149" s="258"/>
      <c r="FU149" s="258"/>
      <c r="FV149" s="258"/>
      <c r="FW149" s="258"/>
      <c r="FX149" s="258"/>
      <c r="FY149" s="258"/>
      <c r="FZ149" s="258"/>
      <c r="GA149" s="258"/>
      <c r="GB149" s="258"/>
      <c r="GC149" s="258"/>
      <c r="GD149" s="258"/>
      <c r="GE149" s="258"/>
      <c r="GF149" s="258"/>
      <c r="GG149" s="258"/>
      <c r="GH149" s="258"/>
      <c r="GI149" s="258"/>
      <c r="GJ149" s="258"/>
      <c r="GK149" s="258"/>
      <c r="GL149" s="258"/>
      <c r="GM149" s="258"/>
      <c r="GN149" s="258"/>
      <c r="GO149" s="258"/>
      <c r="GP149" s="258"/>
      <c r="GQ149" s="258"/>
      <c r="GR149" s="258"/>
      <c r="GS149" s="258"/>
      <c r="GT149" s="258"/>
      <c r="GU149" s="258"/>
      <c r="GV149" s="258"/>
    </row>
    <row r="150" spans="1:204" s="220" customFormat="1" ht="26.4" customHeight="1" thickBot="1" x14ac:dyDescent="0.35">
      <c r="A150" s="741"/>
      <c r="B150" s="742"/>
      <c r="C150" s="714" t="s">
        <v>520</v>
      </c>
      <c r="D150" s="742"/>
      <c r="E150" s="742"/>
      <c r="F150" s="742"/>
      <c r="G150" s="743"/>
      <c r="H150" s="233"/>
      <c r="I150" s="242"/>
      <c r="J150" s="145" t="s">
        <v>410</v>
      </c>
      <c r="K150" s="146" t="s">
        <v>411</v>
      </c>
      <c r="L150" s="539">
        <v>13.5</v>
      </c>
      <c r="M150" s="128">
        <v>4</v>
      </c>
      <c r="N150" s="35">
        <f t="shared" si="12"/>
        <v>54</v>
      </c>
      <c r="O150" s="243"/>
      <c r="P150" s="258"/>
      <c r="Q150" s="258"/>
      <c r="R150" s="258"/>
      <c r="S150" s="258"/>
      <c r="T150" s="258"/>
      <c r="U150" s="258"/>
      <c r="V150" s="258"/>
      <c r="W150" s="258"/>
      <c r="X150" s="258"/>
      <c r="Y150" s="258"/>
      <c r="Z150" s="258"/>
      <c r="AA150" s="258"/>
      <c r="AB150" s="258"/>
      <c r="AC150" s="258"/>
      <c r="AD150" s="258"/>
      <c r="AE150" s="258"/>
      <c r="AF150" s="258"/>
      <c r="AG150" s="258"/>
      <c r="AH150" s="258"/>
      <c r="AI150" s="258"/>
      <c r="AJ150" s="258"/>
      <c r="AK150" s="258"/>
      <c r="AL150" s="258"/>
      <c r="AM150" s="258"/>
      <c r="AN150" s="258"/>
      <c r="AO150" s="258"/>
      <c r="AP150" s="258"/>
      <c r="AQ150" s="258"/>
      <c r="AR150" s="258"/>
      <c r="AS150" s="258"/>
      <c r="AT150" s="258"/>
      <c r="AU150" s="258"/>
      <c r="AV150" s="258"/>
      <c r="AW150" s="258"/>
      <c r="AX150" s="258"/>
      <c r="AY150" s="258"/>
      <c r="AZ150" s="258"/>
      <c r="BA150" s="258"/>
      <c r="BB150" s="258"/>
      <c r="BC150" s="258"/>
      <c r="BD150" s="258"/>
      <c r="BE150" s="258"/>
      <c r="BF150" s="258"/>
      <c r="BG150" s="258"/>
      <c r="BH150" s="258"/>
      <c r="BI150" s="258"/>
      <c r="BJ150" s="258"/>
      <c r="BK150" s="258"/>
      <c r="BL150" s="258"/>
      <c r="BM150" s="258"/>
      <c r="BN150" s="258"/>
      <c r="BO150" s="258"/>
      <c r="BP150" s="258"/>
      <c r="BQ150" s="258"/>
      <c r="BR150" s="258"/>
      <c r="BS150" s="258"/>
      <c r="BT150" s="258"/>
      <c r="BU150" s="258"/>
      <c r="BV150" s="258"/>
      <c r="BW150" s="258"/>
      <c r="BX150" s="258"/>
      <c r="BY150" s="258"/>
      <c r="BZ150" s="258"/>
      <c r="CA150" s="258"/>
      <c r="CB150" s="258"/>
      <c r="CC150" s="258"/>
      <c r="CD150" s="258"/>
      <c r="CE150" s="258"/>
      <c r="CF150" s="258"/>
      <c r="CG150" s="258"/>
      <c r="CH150" s="258"/>
      <c r="CI150" s="258"/>
      <c r="CJ150" s="258"/>
      <c r="CK150" s="258"/>
      <c r="CL150" s="258"/>
      <c r="CM150" s="258"/>
      <c r="CN150" s="258"/>
      <c r="CO150" s="258"/>
      <c r="CP150" s="258"/>
      <c r="CQ150" s="258"/>
      <c r="CR150" s="258"/>
      <c r="CS150" s="258"/>
      <c r="CT150" s="258"/>
      <c r="CU150" s="258"/>
      <c r="CV150" s="258"/>
      <c r="CW150" s="258"/>
      <c r="CX150" s="258"/>
      <c r="CY150" s="258"/>
      <c r="CZ150" s="258"/>
      <c r="DA150" s="258"/>
      <c r="DB150" s="258"/>
      <c r="DC150" s="258"/>
      <c r="DD150" s="258"/>
      <c r="DE150" s="258"/>
      <c r="DF150" s="258"/>
      <c r="DG150" s="258"/>
      <c r="DH150" s="258"/>
      <c r="DI150" s="258"/>
      <c r="DJ150" s="258"/>
      <c r="DK150" s="258"/>
      <c r="DL150" s="258"/>
      <c r="DM150" s="258"/>
      <c r="DN150" s="258"/>
      <c r="DO150" s="258"/>
      <c r="DP150" s="258"/>
      <c r="DQ150" s="258"/>
      <c r="DR150" s="258"/>
      <c r="DS150" s="258"/>
      <c r="DT150" s="258"/>
      <c r="DU150" s="258"/>
      <c r="DV150" s="258"/>
      <c r="DW150" s="258"/>
      <c r="DX150" s="258"/>
      <c r="DY150" s="258"/>
      <c r="DZ150" s="258"/>
      <c r="EA150" s="258"/>
      <c r="EB150" s="258"/>
      <c r="EC150" s="258"/>
      <c r="ED150" s="258"/>
      <c r="EE150" s="258"/>
      <c r="EF150" s="258"/>
      <c r="EG150" s="258"/>
      <c r="EH150" s="258"/>
      <c r="EI150" s="258"/>
      <c r="EJ150" s="258"/>
      <c r="EK150" s="258"/>
      <c r="EL150" s="258"/>
      <c r="EM150" s="258"/>
      <c r="EN150" s="258"/>
      <c r="EO150" s="258"/>
      <c r="EP150" s="258"/>
      <c r="EQ150" s="258"/>
      <c r="ER150" s="258"/>
      <c r="ES150" s="258"/>
      <c r="ET150" s="258"/>
      <c r="EU150" s="258"/>
      <c r="EV150" s="258"/>
      <c r="EW150" s="258"/>
      <c r="EX150" s="258"/>
      <c r="EY150" s="258"/>
      <c r="EZ150" s="258"/>
      <c r="FA150" s="258"/>
      <c r="FB150" s="258"/>
      <c r="FC150" s="258"/>
      <c r="FD150" s="258"/>
      <c r="FE150" s="258"/>
      <c r="FF150" s="258"/>
      <c r="FG150" s="258"/>
      <c r="FH150" s="258"/>
      <c r="FI150" s="258"/>
      <c r="FJ150" s="258"/>
      <c r="FK150" s="258"/>
      <c r="FL150" s="258"/>
      <c r="FM150" s="258"/>
      <c r="FN150" s="258"/>
      <c r="FO150" s="258"/>
      <c r="FP150" s="258"/>
      <c r="FQ150" s="258"/>
      <c r="FR150" s="258"/>
      <c r="FS150" s="258"/>
      <c r="FT150" s="258"/>
      <c r="FU150" s="258"/>
      <c r="FV150" s="258"/>
      <c r="FW150" s="258"/>
      <c r="FX150" s="258"/>
      <c r="FY150" s="258"/>
      <c r="FZ150" s="258"/>
      <c r="GA150" s="258"/>
      <c r="GB150" s="258"/>
      <c r="GC150" s="258"/>
      <c r="GD150" s="258"/>
      <c r="GE150" s="258"/>
      <c r="GF150" s="258"/>
      <c r="GG150" s="258"/>
      <c r="GH150" s="258"/>
      <c r="GI150" s="258"/>
      <c r="GJ150" s="258"/>
      <c r="GK150" s="258"/>
      <c r="GL150" s="258"/>
      <c r="GM150" s="258"/>
      <c r="GN150" s="258"/>
      <c r="GO150" s="258"/>
      <c r="GP150" s="258"/>
      <c r="GQ150" s="258"/>
      <c r="GR150" s="258"/>
      <c r="GS150" s="258"/>
      <c r="GT150" s="258"/>
      <c r="GU150" s="258"/>
      <c r="GV150" s="258"/>
    </row>
    <row r="151" spans="1:204" s="220" customFormat="1" ht="26.4" customHeight="1" x14ac:dyDescent="0.3">
      <c r="A151" s="242"/>
      <c r="B151" s="63" t="s">
        <v>474</v>
      </c>
      <c r="C151" s="56" t="s">
        <v>522</v>
      </c>
      <c r="D151" s="23">
        <v>10.75</v>
      </c>
      <c r="E151" s="24">
        <v>6</v>
      </c>
      <c r="F151" s="35">
        <f>E151*D151</f>
        <v>64.5</v>
      </c>
      <c r="G151" s="300"/>
      <c r="H151" s="233"/>
      <c r="I151" s="505"/>
      <c r="J151" s="138">
        <v>33271</v>
      </c>
      <c r="K151" s="972" t="s">
        <v>789</v>
      </c>
      <c r="L151" s="20">
        <v>12.5</v>
      </c>
      <c r="M151" s="44">
        <v>4</v>
      </c>
      <c r="N151" s="35">
        <f t="shared" si="12"/>
        <v>50</v>
      </c>
      <c r="O151" s="287"/>
      <c r="P151" s="258"/>
      <c r="Q151" s="258"/>
      <c r="R151" s="258"/>
      <c r="S151" s="258"/>
      <c r="T151" s="258"/>
      <c r="U151" s="258"/>
      <c r="V151" s="258"/>
      <c r="W151" s="258"/>
      <c r="X151" s="258"/>
      <c r="Y151" s="258"/>
      <c r="Z151" s="258"/>
      <c r="AA151" s="258"/>
      <c r="AB151" s="258"/>
      <c r="AC151" s="258"/>
      <c r="AD151" s="258"/>
      <c r="AE151" s="258"/>
      <c r="AF151" s="258"/>
      <c r="AG151" s="258"/>
      <c r="AH151" s="258"/>
      <c r="AI151" s="258"/>
      <c r="AJ151" s="258"/>
      <c r="AK151" s="258"/>
      <c r="AL151" s="258"/>
      <c r="AM151" s="258"/>
      <c r="AN151" s="258"/>
      <c r="AO151" s="258"/>
      <c r="AP151" s="258"/>
      <c r="AQ151" s="258"/>
      <c r="AR151" s="258"/>
      <c r="AS151" s="258"/>
      <c r="AT151" s="258"/>
      <c r="AU151" s="258"/>
      <c r="AV151" s="258"/>
      <c r="AW151" s="258"/>
      <c r="AX151" s="258"/>
      <c r="AY151" s="258"/>
      <c r="AZ151" s="258"/>
      <c r="BA151" s="258"/>
      <c r="BB151" s="258"/>
      <c r="BC151" s="258"/>
      <c r="BD151" s="258"/>
      <c r="BE151" s="258"/>
      <c r="BF151" s="258"/>
      <c r="BG151" s="258"/>
      <c r="BH151" s="258"/>
      <c r="BI151" s="258"/>
      <c r="BJ151" s="258"/>
      <c r="BK151" s="258"/>
      <c r="BL151" s="258"/>
      <c r="BM151" s="258"/>
      <c r="BN151" s="258"/>
      <c r="BO151" s="258"/>
      <c r="BP151" s="258"/>
      <c r="BQ151" s="258"/>
      <c r="BR151" s="258"/>
      <c r="BS151" s="258"/>
      <c r="BT151" s="258"/>
      <c r="BU151" s="258"/>
      <c r="BV151" s="258"/>
      <c r="BW151" s="258"/>
      <c r="BX151" s="258"/>
      <c r="BY151" s="258"/>
      <c r="BZ151" s="258"/>
      <c r="CA151" s="258"/>
      <c r="CB151" s="258"/>
      <c r="CC151" s="258"/>
      <c r="CD151" s="258"/>
      <c r="CE151" s="258"/>
      <c r="CF151" s="258"/>
      <c r="CG151" s="258"/>
      <c r="CH151" s="258"/>
      <c r="CI151" s="258"/>
      <c r="CJ151" s="258"/>
      <c r="CK151" s="258"/>
      <c r="CL151" s="258"/>
      <c r="CM151" s="258"/>
      <c r="CN151" s="258"/>
      <c r="CO151" s="258"/>
      <c r="CP151" s="258"/>
      <c r="CQ151" s="258"/>
      <c r="CR151" s="258"/>
      <c r="CS151" s="258"/>
      <c r="CT151" s="258"/>
      <c r="CU151" s="258"/>
      <c r="CV151" s="258"/>
      <c r="CW151" s="258"/>
      <c r="CX151" s="258"/>
      <c r="CY151" s="258"/>
      <c r="CZ151" s="258"/>
      <c r="DA151" s="258"/>
      <c r="DB151" s="258"/>
      <c r="DC151" s="258"/>
      <c r="DD151" s="258"/>
      <c r="DE151" s="258"/>
      <c r="DF151" s="258"/>
      <c r="DG151" s="258"/>
      <c r="DH151" s="258"/>
      <c r="DI151" s="258"/>
      <c r="DJ151" s="258"/>
      <c r="DK151" s="258"/>
      <c r="DL151" s="258"/>
      <c r="DM151" s="258"/>
      <c r="DN151" s="258"/>
      <c r="DO151" s="258"/>
      <c r="DP151" s="258"/>
      <c r="DQ151" s="258"/>
      <c r="DR151" s="258"/>
      <c r="DS151" s="258"/>
      <c r="DT151" s="258"/>
      <c r="DU151" s="258"/>
      <c r="DV151" s="258"/>
      <c r="DW151" s="258"/>
      <c r="DX151" s="258"/>
      <c r="DY151" s="258"/>
      <c r="DZ151" s="258"/>
      <c r="EA151" s="258"/>
      <c r="EB151" s="258"/>
      <c r="EC151" s="258"/>
      <c r="ED151" s="258"/>
      <c r="EE151" s="258"/>
      <c r="EF151" s="258"/>
      <c r="EG151" s="258"/>
      <c r="EH151" s="258"/>
      <c r="EI151" s="258"/>
      <c r="EJ151" s="258"/>
      <c r="EK151" s="258"/>
      <c r="EL151" s="258"/>
      <c r="EM151" s="258"/>
      <c r="EN151" s="258"/>
      <c r="EO151" s="258"/>
      <c r="EP151" s="258"/>
      <c r="EQ151" s="258"/>
      <c r="ER151" s="258"/>
      <c r="ES151" s="258"/>
      <c r="ET151" s="258"/>
      <c r="EU151" s="258"/>
      <c r="EV151" s="258"/>
      <c r="EW151" s="258"/>
      <c r="EX151" s="258"/>
      <c r="EY151" s="258"/>
      <c r="EZ151" s="258"/>
      <c r="FA151" s="258"/>
      <c r="FB151" s="258"/>
      <c r="FC151" s="258"/>
      <c r="FD151" s="258"/>
      <c r="FE151" s="258"/>
      <c r="FF151" s="258"/>
      <c r="FG151" s="258"/>
      <c r="FH151" s="258"/>
      <c r="FI151" s="258"/>
      <c r="FJ151" s="258"/>
      <c r="FK151" s="258"/>
      <c r="FL151" s="258"/>
      <c r="FM151" s="258"/>
      <c r="FN151" s="258"/>
      <c r="FO151" s="258"/>
      <c r="FP151" s="258"/>
      <c r="FQ151" s="258"/>
      <c r="FR151" s="258"/>
      <c r="FS151" s="258"/>
      <c r="FT151" s="258"/>
      <c r="FU151" s="258"/>
      <c r="FV151" s="258"/>
      <c r="FW151" s="258"/>
      <c r="FX151" s="258"/>
      <c r="FY151" s="258"/>
      <c r="FZ151" s="258"/>
      <c r="GA151" s="258"/>
      <c r="GB151" s="258"/>
      <c r="GC151" s="258"/>
      <c r="GD151" s="258"/>
      <c r="GE151" s="258"/>
      <c r="GF151" s="258"/>
      <c r="GG151" s="258"/>
      <c r="GH151" s="258"/>
      <c r="GI151" s="258"/>
      <c r="GJ151" s="258"/>
      <c r="GK151" s="258"/>
      <c r="GL151" s="258"/>
      <c r="GM151" s="258"/>
      <c r="GN151" s="258"/>
      <c r="GO151" s="258"/>
      <c r="GP151" s="258"/>
      <c r="GQ151" s="258"/>
      <c r="GR151" s="258"/>
      <c r="GS151" s="258"/>
      <c r="GT151" s="258"/>
      <c r="GU151" s="258"/>
      <c r="GV151" s="258"/>
    </row>
    <row r="152" spans="1:204" s="220" customFormat="1" ht="26.4" customHeight="1" x14ac:dyDescent="0.3">
      <c r="A152" s="242"/>
      <c r="B152" s="63" t="s">
        <v>495</v>
      </c>
      <c r="C152" s="56" t="s">
        <v>496</v>
      </c>
      <c r="D152" s="23">
        <v>6.75</v>
      </c>
      <c r="E152" s="24">
        <v>6</v>
      </c>
      <c r="F152" s="35">
        <f>E152*D152</f>
        <v>40.5</v>
      </c>
      <c r="G152" s="300"/>
      <c r="H152" s="233"/>
      <c r="I152" s="359"/>
      <c r="J152" s="63" t="s">
        <v>600</v>
      </c>
      <c r="K152" s="56" t="s">
        <v>790</v>
      </c>
      <c r="L152" s="23">
        <v>12.5</v>
      </c>
      <c r="M152" s="24">
        <v>4</v>
      </c>
      <c r="N152" s="35">
        <f t="shared" si="12"/>
        <v>50</v>
      </c>
      <c r="O152" s="300"/>
      <c r="P152" s="258"/>
      <c r="Q152" s="258"/>
      <c r="R152" s="258"/>
      <c r="S152" s="258"/>
      <c r="T152" s="258"/>
      <c r="U152" s="258"/>
      <c r="V152" s="258"/>
      <c r="W152" s="258"/>
      <c r="X152" s="258"/>
      <c r="Y152" s="258"/>
      <c r="Z152" s="258"/>
      <c r="AA152" s="258"/>
      <c r="AB152" s="258"/>
      <c r="AC152" s="258"/>
      <c r="AD152" s="258"/>
      <c r="AE152" s="258"/>
      <c r="AF152" s="258"/>
      <c r="AG152" s="258"/>
      <c r="AH152" s="258"/>
      <c r="AI152" s="258"/>
      <c r="AJ152" s="258"/>
      <c r="AK152" s="258"/>
      <c r="AL152" s="258"/>
      <c r="AM152" s="258"/>
      <c r="AN152" s="258"/>
      <c r="AO152" s="258"/>
      <c r="AP152" s="258"/>
      <c r="AQ152" s="258"/>
      <c r="AR152" s="258"/>
      <c r="AS152" s="258"/>
      <c r="AT152" s="258"/>
      <c r="AU152" s="258"/>
      <c r="AV152" s="258"/>
      <c r="AW152" s="258"/>
      <c r="AX152" s="258"/>
      <c r="AY152" s="258"/>
      <c r="AZ152" s="258"/>
      <c r="BA152" s="258"/>
      <c r="BB152" s="258"/>
      <c r="BC152" s="258"/>
      <c r="BD152" s="258"/>
      <c r="BE152" s="258"/>
      <c r="BF152" s="258"/>
      <c r="BG152" s="258"/>
      <c r="BH152" s="258"/>
      <c r="BI152" s="258"/>
      <c r="BJ152" s="258"/>
      <c r="BK152" s="258"/>
      <c r="BL152" s="258"/>
      <c r="BM152" s="258"/>
      <c r="BN152" s="258"/>
      <c r="BO152" s="258"/>
      <c r="BP152" s="258"/>
      <c r="BQ152" s="258"/>
      <c r="BR152" s="258"/>
      <c r="BS152" s="258"/>
      <c r="BT152" s="258"/>
      <c r="BU152" s="258"/>
      <c r="BV152" s="258"/>
      <c r="BW152" s="258"/>
      <c r="BX152" s="258"/>
      <c r="BY152" s="258"/>
      <c r="BZ152" s="258"/>
      <c r="CA152" s="258"/>
      <c r="CB152" s="258"/>
      <c r="CC152" s="258"/>
      <c r="CD152" s="258"/>
      <c r="CE152" s="258"/>
      <c r="CF152" s="258"/>
      <c r="CG152" s="258"/>
      <c r="CH152" s="258"/>
      <c r="CI152" s="258"/>
      <c r="CJ152" s="258"/>
      <c r="CK152" s="258"/>
      <c r="CL152" s="258"/>
      <c r="CM152" s="258"/>
      <c r="CN152" s="258"/>
      <c r="CO152" s="258"/>
      <c r="CP152" s="258"/>
      <c r="CQ152" s="258"/>
      <c r="CR152" s="258"/>
      <c r="CS152" s="258"/>
      <c r="CT152" s="258"/>
      <c r="CU152" s="258"/>
      <c r="CV152" s="258"/>
      <c r="CW152" s="258"/>
      <c r="CX152" s="258"/>
      <c r="CY152" s="258"/>
      <c r="CZ152" s="258"/>
      <c r="DA152" s="258"/>
      <c r="DB152" s="258"/>
      <c r="DC152" s="258"/>
      <c r="DD152" s="258"/>
      <c r="DE152" s="258"/>
      <c r="DF152" s="258"/>
      <c r="DG152" s="258"/>
      <c r="DH152" s="258"/>
      <c r="DI152" s="258"/>
      <c r="DJ152" s="258"/>
      <c r="DK152" s="258"/>
      <c r="DL152" s="258"/>
      <c r="DM152" s="258"/>
      <c r="DN152" s="258"/>
      <c r="DO152" s="258"/>
      <c r="DP152" s="258"/>
      <c r="DQ152" s="258"/>
      <c r="DR152" s="258"/>
      <c r="DS152" s="258"/>
      <c r="DT152" s="258"/>
      <c r="DU152" s="258"/>
      <c r="DV152" s="258"/>
      <c r="DW152" s="258"/>
      <c r="DX152" s="258"/>
      <c r="DY152" s="258"/>
      <c r="DZ152" s="258"/>
      <c r="EA152" s="258"/>
      <c r="EB152" s="258"/>
      <c r="EC152" s="258"/>
      <c r="ED152" s="258"/>
      <c r="EE152" s="258"/>
      <c r="EF152" s="258"/>
      <c r="EG152" s="258"/>
      <c r="EH152" s="258"/>
      <c r="EI152" s="258"/>
      <c r="EJ152" s="258"/>
      <c r="EK152" s="258"/>
      <c r="EL152" s="258"/>
      <c r="EM152" s="258"/>
      <c r="EN152" s="258"/>
      <c r="EO152" s="258"/>
      <c r="EP152" s="258"/>
      <c r="EQ152" s="258"/>
      <c r="ER152" s="258"/>
      <c r="ES152" s="258"/>
      <c r="ET152" s="258"/>
      <c r="EU152" s="258"/>
      <c r="EV152" s="258"/>
      <c r="EW152" s="258"/>
      <c r="EX152" s="258"/>
      <c r="EY152" s="258"/>
      <c r="EZ152" s="258"/>
      <c r="FA152" s="258"/>
      <c r="FB152" s="258"/>
      <c r="FC152" s="258"/>
      <c r="FD152" s="258"/>
      <c r="FE152" s="258"/>
      <c r="FF152" s="258"/>
      <c r="FG152" s="258"/>
      <c r="FH152" s="258"/>
      <c r="FI152" s="258"/>
      <c r="FJ152" s="258"/>
      <c r="FK152" s="258"/>
      <c r="FL152" s="258"/>
      <c r="FM152" s="258"/>
      <c r="FN152" s="258"/>
      <c r="FO152" s="258"/>
      <c r="FP152" s="258"/>
      <c r="FQ152" s="258"/>
      <c r="FR152" s="258"/>
      <c r="FS152" s="258"/>
      <c r="FT152" s="258"/>
      <c r="FU152" s="258"/>
      <c r="FV152" s="258"/>
      <c r="FW152" s="258"/>
      <c r="FX152" s="258"/>
      <c r="FY152" s="258"/>
      <c r="FZ152" s="258"/>
      <c r="GA152" s="258"/>
      <c r="GB152" s="258"/>
      <c r="GC152" s="258"/>
      <c r="GD152" s="258"/>
      <c r="GE152" s="258"/>
      <c r="GF152" s="258"/>
      <c r="GG152" s="258"/>
      <c r="GH152" s="258"/>
      <c r="GI152" s="258"/>
      <c r="GJ152" s="258"/>
      <c r="GK152" s="258"/>
      <c r="GL152" s="258"/>
      <c r="GM152" s="258"/>
      <c r="GN152" s="258"/>
      <c r="GO152" s="258"/>
      <c r="GP152" s="258"/>
      <c r="GQ152" s="258"/>
      <c r="GR152" s="258"/>
      <c r="GS152" s="258"/>
      <c r="GT152" s="258"/>
      <c r="GU152" s="258"/>
      <c r="GV152" s="258"/>
    </row>
    <row r="153" spans="1:204" s="220" customFormat="1" ht="26.4" customHeight="1" x14ac:dyDescent="0.3">
      <c r="A153" s="57"/>
      <c r="B153" s="973" t="s">
        <v>870</v>
      </c>
      <c r="C153" s="502" t="s">
        <v>871</v>
      </c>
      <c r="D153" s="345">
        <v>7.75</v>
      </c>
      <c r="E153" s="336">
        <v>6</v>
      </c>
      <c r="F153" s="386">
        <f>E153*D153</f>
        <v>46.5</v>
      </c>
      <c r="G153" s="139"/>
      <c r="H153" s="532"/>
      <c r="I153" s="505"/>
      <c r="J153" s="533" t="s">
        <v>872</v>
      </c>
      <c r="K153" s="334" t="s">
        <v>873</v>
      </c>
      <c r="L153" s="345">
        <v>12.5</v>
      </c>
      <c r="M153" s="336">
        <v>4</v>
      </c>
      <c r="N153" s="386">
        <f t="shared" si="12"/>
        <v>50</v>
      </c>
      <c r="O153" s="300"/>
      <c r="P153" s="258"/>
      <c r="Q153" s="258"/>
      <c r="R153" s="258"/>
      <c r="S153" s="258"/>
      <c r="T153" s="258"/>
      <c r="U153" s="258"/>
      <c r="V153" s="258"/>
      <c r="W153" s="258"/>
      <c r="X153" s="258"/>
      <c r="Y153" s="258"/>
      <c r="Z153" s="258"/>
      <c r="AA153" s="258"/>
      <c r="AB153" s="258"/>
      <c r="AC153" s="258"/>
      <c r="AD153" s="258"/>
      <c r="AE153" s="258"/>
      <c r="AF153" s="258"/>
      <c r="AG153" s="258"/>
      <c r="AH153" s="258"/>
      <c r="AI153" s="258"/>
      <c r="AJ153" s="258"/>
      <c r="AK153" s="258"/>
      <c r="AL153" s="258"/>
      <c r="AM153" s="258"/>
      <c r="AN153" s="258"/>
      <c r="AO153" s="258"/>
      <c r="AP153" s="258"/>
      <c r="AQ153" s="258"/>
      <c r="AR153" s="258"/>
      <c r="AS153" s="258"/>
      <c r="AT153" s="258"/>
      <c r="AU153" s="258"/>
      <c r="AV153" s="258"/>
      <c r="AW153" s="258"/>
      <c r="AX153" s="258"/>
      <c r="AY153" s="258"/>
      <c r="AZ153" s="258"/>
      <c r="BA153" s="258"/>
      <c r="BB153" s="258"/>
      <c r="BC153" s="258"/>
      <c r="BD153" s="258"/>
      <c r="BE153" s="258"/>
      <c r="BF153" s="258"/>
      <c r="BG153" s="258"/>
      <c r="BH153" s="258"/>
      <c r="BI153" s="258"/>
      <c r="BJ153" s="258"/>
      <c r="BK153" s="258"/>
      <c r="BL153" s="258"/>
      <c r="BM153" s="258"/>
      <c r="BN153" s="258"/>
      <c r="BO153" s="258"/>
      <c r="BP153" s="258"/>
      <c r="BQ153" s="258"/>
      <c r="BR153" s="258"/>
      <c r="BS153" s="258"/>
      <c r="BT153" s="258"/>
      <c r="BU153" s="258"/>
      <c r="BV153" s="258"/>
      <c r="BW153" s="258"/>
      <c r="BX153" s="258"/>
      <c r="BY153" s="258"/>
      <c r="BZ153" s="258"/>
      <c r="CA153" s="258"/>
      <c r="CB153" s="258"/>
      <c r="CC153" s="258"/>
      <c r="CD153" s="258"/>
      <c r="CE153" s="258"/>
      <c r="CF153" s="258"/>
      <c r="CG153" s="258"/>
      <c r="CH153" s="258"/>
      <c r="CI153" s="258"/>
      <c r="CJ153" s="258"/>
      <c r="CK153" s="258"/>
      <c r="CL153" s="258"/>
      <c r="CM153" s="258"/>
      <c r="CN153" s="258"/>
      <c r="CO153" s="258"/>
      <c r="CP153" s="258"/>
      <c r="CQ153" s="258"/>
      <c r="CR153" s="258"/>
      <c r="CS153" s="258"/>
      <c r="CT153" s="258"/>
      <c r="CU153" s="258"/>
      <c r="CV153" s="258"/>
      <c r="CW153" s="258"/>
      <c r="CX153" s="258"/>
      <c r="CY153" s="258"/>
      <c r="CZ153" s="258"/>
      <c r="DA153" s="258"/>
      <c r="DB153" s="258"/>
      <c r="DC153" s="258"/>
      <c r="DD153" s="258"/>
      <c r="DE153" s="258"/>
      <c r="DF153" s="258"/>
      <c r="DG153" s="258"/>
      <c r="DH153" s="258"/>
      <c r="DI153" s="258"/>
      <c r="DJ153" s="258"/>
      <c r="DK153" s="258"/>
      <c r="DL153" s="258"/>
      <c r="DM153" s="258"/>
      <c r="DN153" s="258"/>
      <c r="DO153" s="258"/>
      <c r="DP153" s="258"/>
      <c r="DQ153" s="258"/>
      <c r="DR153" s="258"/>
      <c r="DS153" s="258"/>
      <c r="DT153" s="258"/>
      <c r="DU153" s="258"/>
      <c r="DV153" s="258"/>
      <c r="DW153" s="258"/>
      <c r="DX153" s="258"/>
      <c r="DY153" s="258"/>
      <c r="DZ153" s="258"/>
      <c r="EA153" s="258"/>
      <c r="EB153" s="258"/>
      <c r="EC153" s="258"/>
      <c r="ED153" s="258"/>
      <c r="EE153" s="258"/>
      <c r="EF153" s="258"/>
      <c r="EG153" s="258"/>
      <c r="EH153" s="258"/>
      <c r="EI153" s="258"/>
      <c r="EJ153" s="258"/>
      <c r="EK153" s="258"/>
      <c r="EL153" s="258"/>
      <c r="EM153" s="258"/>
      <c r="EN153" s="258"/>
      <c r="EO153" s="258"/>
      <c r="EP153" s="258"/>
      <c r="EQ153" s="258"/>
      <c r="ER153" s="258"/>
      <c r="ES153" s="258"/>
      <c r="ET153" s="258"/>
      <c r="EU153" s="258"/>
      <c r="EV153" s="258"/>
      <c r="EW153" s="258"/>
      <c r="EX153" s="258"/>
      <c r="EY153" s="258"/>
      <c r="EZ153" s="258"/>
      <c r="FA153" s="258"/>
      <c r="FB153" s="258"/>
      <c r="FC153" s="258"/>
      <c r="FD153" s="258"/>
      <c r="FE153" s="258"/>
      <c r="FF153" s="258"/>
      <c r="FG153" s="258"/>
      <c r="FH153" s="258"/>
      <c r="FI153" s="258"/>
      <c r="FJ153" s="258"/>
      <c r="FK153" s="258"/>
      <c r="FL153" s="258"/>
      <c r="FM153" s="258"/>
      <c r="FN153" s="258"/>
      <c r="FO153" s="258"/>
      <c r="FP153" s="258"/>
      <c r="FQ153" s="258"/>
      <c r="FR153" s="258"/>
      <c r="FS153" s="258"/>
      <c r="FT153" s="258"/>
      <c r="FU153" s="258"/>
      <c r="FV153" s="258"/>
      <c r="FW153" s="258"/>
      <c r="FX153" s="258"/>
      <c r="FY153" s="258"/>
      <c r="FZ153" s="258"/>
      <c r="GA153" s="258"/>
      <c r="GB153" s="258"/>
      <c r="GC153" s="258"/>
      <c r="GD153" s="258"/>
      <c r="GE153" s="258"/>
      <c r="GF153" s="258"/>
      <c r="GG153" s="258"/>
      <c r="GH153" s="258"/>
      <c r="GI153" s="258"/>
      <c r="GJ153" s="258"/>
      <c r="GK153" s="258"/>
      <c r="GL153" s="258"/>
      <c r="GM153" s="258"/>
      <c r="GN153" s="258"/>
      <c r="GO153" s="258"/>
      <c r="GP153" s="258"/>
      <c r="GQ153" s="258"/>
      <c r="GR153" s="258"/>
      <c r="GS153" s="258"/>
      <c r="GT153" s="258"/>
      <c r="GU153" s="258"/>
      <c r="GV153" s="258"/>
    </row>
    <row r="154" spans="1:204" s="220" customFormat="1" ht="26.4" customHeight="1" x14ac:dyDescent="0.3">
      <c r="A154" s="57"/>
      <c r="B154" s="49">
        <v>33849</v>
      </c>
      <c r="C154" s="173" t="s">
        <v>505</v>
      </c>
      <c r="D154" s="23">
        <v>5.5</v>
      </c>
      <c r="E154" s="24">
        <v>6</v>
      </c>
      <c r="F154" s="35">
        <f t="shared" ref="F154:F160" si="13">E154*D154</f>
        <v>33</v>
      </c>
      <c r="G154" s="139"/>
      <c r="H154" s="233"/>
      <c r="I154" s="359"/>
      <c r="J154" s="63" t="s">
        <v>601</v>
      </c>
      <c r="K154" s="56" t="s">
        <v>602</v>
      </c>
      <c r="L154" s="23">
        <v>50</v>
      </c>
      <c r="M154" s="24">
        <v>1</v>
      </c>
      <c r="N154" s="35">
        <f t="shared" ref="N154:N159" si="14">L154*M154</f>
        <v>50</v>
      </c>
      <c r="O154" s="300"/>
      <c r="P154" s="258"/>
      <c r="Q154" s="258"/>
      <c r="R154" s="258"/>
      <c r="S154" s="258"/>
      <c r="T154" s="258"/>
      <c r="U154" s="258"/>
      <c r="V154" s="258"/>
      <c r="W154" s="258"/>
      <c r="X154" s="258"/>
      <c r="Y154" s="258"/>
      <c r="Z154" s="258"/>
      <c r="AA154" s="258"/>
      <c r="AB154" s="258"/>
      <c r="AC154" s="258"/>
      <c r="AD154" s="258"/>
      <c r="AE154" s="258"/>
      <c r="AF154" s="258"/>
      <c r="AG154" s="258"/>
      <c r="AH154" s="258"/>
      <c r="AI154" s="258"/>
      <c r="AJ154" s="258"/>
      <c r="AK154" s="258"/>
      <c r="AL154" s="258"/>
      <c r="AM154" s="258"/>
      <c r="AN154" s="258"/>
      <c r="AO154" s="258"/>
      <c r="AP154" s="258"/>
      <c r="AQ154" s="258"/>
      <c r="AR154" s="258"/>
      <c r="AS154" s="258"/>
      <c r="AT154" s="258"/>
      <c r="AU154" s="258"/>
      <c r="AV154" s="258"/>
      <c r="AW154" s="258"/>
      <c r="AX154" s="258"/>
      <c r="AY154" s="258"/>
      <c r="AZ154" s="258"/>
      <c r="BA154" s="258"/>
      <c r="BB154" s="258"/>
      <c r="BC154" s="258"/>
      <c r="BD154" s="258"/>
      <c r="BE154" s="258"/>
      <c r="BF154" s="258"/>
      <c r="BG154" s="258"/>
      <c r="BH154" s="258"/>
      <c r="BI154" s="258"/>
      <c r="BJ154" s="258"/>
      <c r="BK154" s="258"/>
      <c r="BL154" s="258"/>
      <c r="BM154" s="258"/>
      <c r="BN154" s="258"/>
      <c r="BO154" s="258"/>
      <c r="BP154" s="258"/>
      <c r="BQ154" s="258"/>
      <c r="BR154" s="258"/>
      <c r="BS154" s="258"/>
      <c r="BT154" s="258"/>
      <c r="BU154" s="258"/>
      <c r="BV154" s="258"/>
      <c r="BW154" s="258"/>
      <c r="BX154" s="258"/>
      <c r="BY154" s="258"/>
      <c r="BZ154" s="258"/>
      <c r="CA154" s="258"/>
      <c r="CB154" s="258"/>
      <c r="CC154" s="258"/>
      <c r="CD154" s="258"/>
      <c r="CE154" s="258"/>
      <c r="CF154" s="258"/>
      <c r="CG154" s="258"/>
      <c r="CH154" s="258"/>
      <c r="CI154" s="258"/>
      <c r="CJ154" s="258"/>
      <c r="CK154" s="258"/>
      <c r="CL154" s="258"/>
      <c r="CM154" s="258"/>
      <c r="CN154" s="258"/>
      <c r="CO154" s="258"/>
      <c r="CP154" s="258"/>
      <c r="CQ154" s="258"/>
      <c r="CR154" s="258"/>
      <c r="CS154" s="258"/>
      <c r="CT154" s="258"/>
      <c r="CU154" s="258"/>
      <c r="CV154" s="258"/>
      <c r="CW154" s="258"/>
      <c r="CX154" s="258"/>
      <c r="CY154" s="258"/>
      <c r="CZ154" s="258"/>
      <c r="DA154" s="258"/>
      <c r="DB154" s="258"/>
      <c r="DC154" s="258"/>
      <c r="DD154" s="258"/>
      <c r="DE154" s="258"/>
      <c r="DF154" s="258"/>
      <c r="DG154" s="258"/>
      <c r="DH154" s="258"/>
      <c r="DI154" s="258"/>
      <c r="DJ154" s="258"/>
      <c r="DK154" s="258"/>
      <c r="DL154" s="258"/>
      <c r="DM154" s="258"/>
      <c r="DN154" s="258"/>
      <c r="DO154" s="258"/>
      <c r="DP154" s="258"/>
      <c r="DQ154" s="258"/>
      <c r="DR154" s="258"/>
      <c r="DS154" s="258"/>
      <c r="DT154" s="258"/>
      <c r="DU154" s="258"/>
      <c r="DV154" s="258"/>
      <c r="DW154" s="258"/>
      <c r="DX154" s="258"/>
      <c r="DY154" s="258"/>
      <c r="DZ154" s="258"/>
      <c r="EA154" s="258"/>
      <c r="EB154" s="258"/>
      <c r="EC154" s="258"/>
      <c r="ED154" s="258"/>
      <c r="EE154" s="258"/>
      <c r="EF154" s="258"/>
      <c r="EG154" s="258"/>
      <c r="EH154" s="258"/>
      <c r="EI154" s="258"/>
      <c r="EJ154" s="258"/>
      <c r="EK154" s="258"/>
      <c r="EL154" s="258"/>
      <c r="EM154" s="258"/>
      <c r="EN154" s="258"/>
      <c r="EO154" s="258"/>
      <c r="EP154" s="258"/>
      <c r="EQ154" s="258"/>
      <c r="ER154" s="258"/>
      <c r="ES154" s="258"/>
      <c r="ET154" s="258"/>
      <c r="EU154" s="258"/>
      <c r="EV154" s="258"/>
      <c r="EW154" s="258"/>
      <c r="EX154" s="258"/>
      <c r="EY154" s="258"/>
      <c r="EZ154" s="258"/>
      <c r="FA154" s="258"/>
      <c r="FB154" s="258"/>
      <c r="FC154" s="258"/>
      <c r="FD154" s="258"/>
      <c r="FE154" s="258"/>
      <c r="FF154" s="258"/>
      <c r="FG154" s="258"/>
      <c r="FH154" s="258"/>
      <c r="FI154" s="258"/>
      <c r="FJ154" s="258"/>
      <c r="FK154" s="258"/>
      <c r="FL154" s="258"/>
      <c r="FM154" s="258"/>
      <c r="FN154" s="258"/>
      <c r="FO154" s="258"/>
      <c r="FP154" s="258"/>
      <c r="FQ154" s="258"/>
      <c r="FR154" s="258"/>
      <c r="FS154" s="258"/>
      <c r="FT154" s="258"/>
      <c r="FU154" s="258"/>
      <c r="FV154" s="258"/>
      <c r="FW154" s="258"/>
      <c r="FX154" s="258"/>
      <c r="FY154" s="258"/>
      <c r="FZ154" s="258"/>
      <c r="GA154" s="258"/>
      <c r="GB154" s="258"/>
      <c r="GC154" s="258"/>
      <c r="GD154" s="258"/>
      <c r="GE154" s="258"/>
      <c r="GF154" s="258"/>
      <c r="GG154" s="258"/>
      <c r="GH154" s="258"/>
      <c r="GI154" s="258"/>
      <c r="GJ154" s="258"/>
      <c r="GK154" s="258"/>
      <c r="GL154" s="258"/>
      <c r="GM154" s="258"/>
      <c r="GN154" s="258"/>
      <c r="GO154" s="258"/>
      <c r="GP154" s="258"/>
      <c r="GQ154" s="258"/>
      <c r="GR154" s="258"/>
      <c r="GS154" s="258"/>
      <c r="GT154" s="258"/>
      <c r="GU154" s="258"/>
      <c r="GV154" s="258"/>
    </row>
    <row r="155" spans="1:204" s="220" customFormat="1" ht="26.4" customHeight="1" x14ac:dyDescent="0.3">
      <c r="A155" s="57"/>
      <c r="B155" s="49">
        <v>33851</v>
      </c>
      <c r="C155" s="173" t="s">
        <v>517</v>
      </c>
      <c r="D155" s="23">
        <v>5.5</v>
      </c>
      <c r="E155" s="24">
        <v>6</v>
      </c>
      <c r="F155" s="35">
        <f t="shared" si="13"/>
        <v>33</v>
      </c>
      <c r="G155" s="139"/>
      <c r="H155" s="233"/>
      <c r="I155" s="359"/>
      <c r="J155" s="138">
        <v>33280</v>
      </c>
      <c r="K155" s="146" t="s">
        <v>641</v>
      </c>
      <c r="L155" s="20">
        <v>12.5</v>
      </c>
      <c r="M155" s="44">
        <v>6</v>
      </c>
      <c r="N155" s="35">
        <f t="shared" si="14"/>
        <v>75</v>
      </c>
      <c r="O155" s="300"/>
      <c r="P155" s="258"/>
      <c r="Q155" s="258"/>
      <c r="R155" s="258"/>
      <c r="S155" s="258"/>
      <c r="T155" s="258"/>
      <c r="U155" s="258"/>
      <c r="V155" s="258"/>
      <c r="W155" s="258"/>
      <c r="X155" s="258"/>
      <c r="Y155" s="258"/>
      <c r="Z155" s="258"/>
      <c r="AA155" s="258"/>
      <c r="AB155" s="258"/>
      <c r="AC155" s="258"/>
      <c r="AD155" s="258"/>
      <c r="AE155" s="258"/>
      <c r="AF155" s="258"/>
      <c r="AG155" s="258"/>
      <c r="AH155" s="258"/>
      <c r="AI155" s="258"/>
      <c r="AJ155" s="258"/>
      <c r="AK155" s="258"/>
      <c r="AL155" s="258"/>
      <c r="AM155" s="258"/>
      <c r="AN155" s="258"/>
      <c r="AO155" s="258"/>
      <c r="AP155" s="258"/>
      <c r="AQ155" s="258"/>
      <c r="AR155" s="258"/>
      <c r="AS155" s="258"/>
      <c r="AT155" s="258"/>
      <c r="AU155" s="258"/>
      <c r="AV155" s="258"/>
      <c r="AW155" s="258"/>
      <c r="AX155" s="258"/>
      <c r="AY155" s="258"/>
      <c r="AZ155" s="258"/>
      <c r="BA155" s="258"/>
      <c r="BB155" s="258"/>
      <c r="BC155" s="258"/>
      <c r="BD155" s="258"/>
      <c r="BE155" s="258"/>
      <c r="BF155" s="258"/>
      <c r="BG155" s="258"/>
      <c r="BH155" s="258"/>
      <c r="BI155" s="258"/>
      <c r="BJ155" s="258"/>
      <c r="BK155" s="258"/>
      <c r="BL155" s="258"/>
      <c r="BM155" s="258"/>
      <c r="BN155" s="258"/>
      <c r="BO155" s="258"/>
      <c r="BP155" s="258"/>
      <c r="BQ155" s="258"/>
      <c r="BR155" s="258"/>
      <c r="BS155" s="258"/>
      <c r="BT155" s="258"/>
      <c r="BU155" s="258"/>
      <c r="BV155" s="258"/>
      <c r="BW155" s="258"/>
      <c r="BX155" s="258"/>
      <c r="BY155" s="258"/>
      <c r="BZ155" s="258"/>
      <c r="CA155" s="258"/>
      <c r="CB155" s="258"/>
      <c r="CC155" s="258"/>
      <c r="CD155" s="258"/>
      <c r="CE155" s="258"/>
      <c r="CF155" s="258"/>
      <c r="CG155" s="258"/>
      <c r="CH155" s="258"/>
      <c r="CI155" s="258"/>
      <c r="CJ155" s="258"/>
      <c r="CK155" s="258"/>
      <c r="CL155" s="258"/>
      <c r="CM155" s="258"/>
      <c r="CN155" s="258"/>
      <c r="CO155" s="258"/>
      <c r="CP155" s="258"/>
      <c r="CQ155" s="258"/>
      <c r="CR155" s="258"/>
      <c r="CS155" s="258"/>
      <c r="CT155" s="258"/>
      <c r="CU155" s="258"/>
      <c r="CV155" s="258"/>
      <c r="CW155" s="258"/>
      <c r="CX155" s="258"/>
      <c r="CY155" s="258"/>
      <c r="CZ155" s="258"/>
      <c r="DA155" s="258"/>
      <c r="DB155" s="258"/>
      <c r="DC155" s="258"/>
      <c r="DD155" s="258"/>
      <c r="DE155" s="258"/>
      <c r="DF155" s="258"/>
      <c r="DG155" s="258"/>
      <c r="DH155" s="258"/>
      <c r="DI155" s="258"/>
      <c r="DJ155" s="258"/>
      <c r="DK155" s="258"/>
      <c r="DL155" s="258"/>
      <c r="DM155" s="258"/>
      <c r="DN155" s="258"/>
      <c r="DO155" s="258"/>
      <c r="DP155" s="258"/>
      <c r="DQ155" s="258"/>
      <c r="DR155" s="258"/>
      <c r="DS155" s="258"/>
      <c r="DT155" s="258"/>
      <c r="DU155" s="258"/>
      <c r="DV155" s="258"/>
      <c r="DW155" s="258"/>
      <c r="DX155" s="258"/>
      <c r="DY155" s="258"/>
      <c r="DZ155" s="258"/>
      <c r="EA155" s="258"/>
      <c r="EB155" s="258"/>
      <c r="EC155" s="258"/>
      <c r="ED155" s="258"/>
      <c r="EE155" s="258"/>
      <c r="EF155" s="258"/>
      <c r="EG155" s="258"/>
      <c r="EH155" s="258"/>
      <c r="EI155" s="258"/>
      <c r="EJ155" s="258"/>
      <c r="EK155" s="258"/>
      <c r="EL155" s="258"/>
      <c r="EM155" s="258"/>
      <c r="EN155" s="258"/>
      <c r="EO155" s="258"/>
      <c r="EP155" s="258"/>
      <c r="EQ155" s="258"/>
      <c r="ER155" s="258"/>
      <c r="ES155" s="258"/>
      <c r="ET155" s="258"/>
      <c r="EU155" s="258"/>
      <c r="EV155" s="258"/>
      <c r="EW155" s="258"/>
      <c r="EX155" s="258"/>
      <c r="EY155" s="258"/>
      <c r="EZ155" s="258"/>
      <c r="FA155" s="258"/>
      <c r="FB155" s="258"/>
      <c r="FC155" s="258"/>
      <c r="FD155" s="258"/>
      <c r="FE155" s="258"/>
      <c r="FF155" s="258"/>
      <c r="FG155" s="258"/>
      <c r="FH155" s="258"/>
      <c r="FI155" s="258"/>
      <c r="FJ155" s="258"/>
      <c r="FK155" s="258"/>
      <c r="FL155" s="258"/>
      <c r="FM155" s="258"/>
      <c r="FN155" s="258"/>
      <c r="FO155" s="258"/>
      <c r="FP155" s="258"/>
      <c r="FQ155" s="258"/>
      <c r="FR155" s="258"/>
      <c r="FS155" s="258"/>
      <c r="FT155" s="258"/>
      <c r="FU155" s="258"/>
      <c r="FV155" s="258"/>
      <c r="FW155" s="258"/>
      <c r="FX155" s="258"/>
      <c r="FY155" s="258"/>
      <c r="FZ155" s="258"/>
      <c r="GA155" s="258"/>
      <c r="GB155" s="258"/>
      <c r="GC155" s="258"/>
      <c r="GD155" s="258"/>
      <c r="GE155" s="258"/>
      <c r="GF155" s="258"/>
      <c r="GG155" s="258"/>
      <c r="GH155" s="258"/>
      <c r="GI155" s="258"/>
      <c r="GJ155" s="258"/>
      <c r="GK155" s="258"/>
      <c r="GL155" s="258"/>
      <c r="GM155" s="258"/>
      <c r="GN155" s="258"/>
      <c r="GO155" s="258"/>
      <c r="GP155" s="258"/>
      <c r="GQ155" s="258"/>
      <c r="GR155" s="258"/>
      <c r="GS155" s="258"/>
      <c r="GT155" s="258"/>
      <c r="GU155" s="258"/>
      <c r="GV155" s="258"/>
    </row>
    <row r="156" spans="1:204" s="220" customFormat="1" ht="26.4" customHeight="1" x14ac:dyDescent="0.3">
      <c r="A156" s="57"/>
      <c r="B156" s="49">
        <v>33852</v>
      </c>
      <c r="C156" s="173" t="s">
        <v>575</v>
      </c>
      <c r="D156" s="23">
        <v>5.5</v>
      </c>
      <c r="E156" s="24">
        <v>6</v>
      </c>
      <c r="F156" s="35">
        <f t="shared" si="13"/>
        <v>33</v>
      </c>
      <c r="G156" s="139"/>
      <c r="H156" s="233"/>
      <c r="I156" s="359"/>
      <c r="J156" s="63" t="s">
        <v>542</v>
      </c>
      <c r="K156" s="56" t="s">
        <v>566</v>
      </c>
      <c r="L156" s="23">
        <v>12.5</v>
      </c>
      <c r="M156" s="24">
        <v>6</v>
      </c>
      <c r="N156" s="35">
        <f t="shared" si="14"/>
        <v>75</v>
      </c>
      <c r="O156" s="300"/>
      <c r="P156" s="258"/>
      <c r="Q156" s="258"/>
      <c r="R156" s="258"/>
      <c r="S156" s="258"/>
      <c r="T156" s="258"/>
      <c r="U156" s="258"/>
      <c r="V156" s="258"/>
      <c r="W156" s="258"/>
      <c r="X156" s="258"/>
      <c r="Y156" s="258"/>
      <c r="Z156" s="258"/>
      <c r="AA156" s="258"/>
      <c r="AB156" s="258"/>
      <c r="AC156" s="258"/>
      <c r="AD156" s="258"/>
      <c r="AE156" s="258"/>
      <c r="AF156" s="258"/>
      <c r="AG156" s="258"/>
      <c r="AH156" s="258"/>
      <c r="AI156" s="258"/>
      <c r="AJ156" s="258"/>
      <c r="AK156" s="258"/>
      <c r="AL156" s="258"/>
      <c r="AM156" s="258"/>
      <c r="AN156" s="258"/>
      <c r="AO156" s="258"/>
      <c r="AP156" s="258"/>
      <c r="AQ156" s="258"/>
      <c r="AR156" s="258"/>
      <c r="AS156" s="258"/>
      <c r="AT156" s="258"/>
      <c r="AU156" s="258"/>
      <c r="AV156" s="258"/>
      <c r="AW156" s="258"/>
      <c r="AX156" s="258"/>
      <c r="AY156" s="258"/>
      <c r="AZ156" s="258"/>
      <c r="BA156" s="258"/>
      <c r="BB156" s="258"/>
      <c r="BC156" s="258"/>
      <c r="BD156" s="258"/>
      <c r="BE156" s="258"/>
      <c r="BF156" s="258"/>
      <c r="BG156" s="258"/>
      <c r="BH156" s="258"/>
      <c r="BI156" s="258"/>
      <c r="BJ156" s="258"/>
      <c r="BK156" s="258"/>
      <c r="BL156" s="258"/>
      <c r="BM156" s="258"/>
      <c r="BN156" s="258"/>
      <c r="BO156" s="258"/>
      <c r="BP156" s="258"/>
      <c r="BQ156" s="258"/>
      <c r="BR156" s="258"/>
      <c r="BS156" s="258"/>
      <c r="BT156" s="258"/>
      <c r="BU156" s="258"/>
      <c r="BV156" s="258"/>
      <c r="BW156" s="258"/>
      <c r="BX156" s="258"/>
      <c r="BY156" s="258"/>
      <c r="BZ156" s="258"/>
      <c r="CA156" s="258"/>
      <c r="CB156" s="258"/>
      <c r="CC156" s="258"/>
      <c r="CD156" s="258"/>
      <c r="CE156" s="258"/>
      <c r="CF156" s="258"/>
      <c r="CG156" s="258"/>
      <c r="CH156" s="258"/>
      <c r="CI156" s="258"/>
      <c r="CJ156" s="258"/>
      <c r="CK156" s="258"/>
      <c r="CL156" s="258"/>
      <c r="CM156" s="258"/>
      <c r="CN156" s="258"/>
      <c r="CO156" s="258"/>
      <c r="CP156" s="258"/>
      <c r="CQ156" s="258"/>
      <c r="CR156" s="258"/>
      <c r="CS156" s="258"/>
      <c r="CT156" s="258"/>
      <c r="CU156" s="258"/>
      <c r="CV156" s="258"/>
      <c r="CW156" s="258"/>
      <c r="CX156" s="258"/>
      <c r="CY156" s="258"/>
      <c r="CZ156" s="258"/>
      <c r="DA156" s="258"/>
      <c r="DB156" s="258"/>
      <c r="DC156" s="258"/>
      <c r="DD156" s="258"/>
      <c r="DE156" s="258"/>
      <c r="DF156" s="258"/>
      <c r="DG156" s="258"/>
      <c r="DH156" s="258"/>
      <c r="DI156" s="258"/>
      <c r="DJ156" s="258"/>
      <c r="DK156" s="258"/>
      <c r="DL156" s="258"/>
      <c r="DM156" s="258"/>
      <c r="DN156" s="258"/>
      <c r="DO156" s="258"/>
      <c r="DP156" s="258"/>
      <c r="DQ156" s="258"/>
      <c r="DR156" s="258"/>
      <c r="DS156" s="258"/>
      <c r="DT156" s="258"/>
      <c r="DU156" s="258"/>
      <c r="DV156" s="258"/>
      <c r="DW156" s="258"/>
      <c r="DX156" s="258"/>
      <c r="DY156" s="258"/>
      <c r="DZ156" s="258"/>
      <c r="EA156" s="258"/>
      <c r="EB156" s="258"/>
      <c r="EC156" s="258"/>
      <c r="ED156" s="258"/>
      <c r="EE156" s="258"/>
      <c r="EF156" s="258"/>
      <c r="EG156" s="258"/>
      <c r="EH156" s="258"/>
      <c r="EI156" s="258"/>
      <c r="EJ156" s="258"/>
      <c r="EK156" s="258"/>
      <c r="EL156" s="258"/>
      <c r="EM156" s="258"/>
      <c r="EN156" s="258"/>
      <c r="EO156" s="258"/>
      <c r="EP156" s="258"/>
      <c r="EQ156" s="258"/>
      <c r="ER156" s="258"/>
      <c r="ES156" s="258"/>
      <c r="ET156" s="258"/>
      <c r="EU156" s="258"/>
      <c r="EV156" s="258"/>
      <c r="EW156" s="258"/>
      <c r="EX156" s="258"/>
      <c r="EY156" s="258"/>
      <c r="EZ156" s="258"/>
      <c r="FA156" s="258"/>
      <c r="FB156" s="258"/>
      <c r="FC156" s="258"/>
      <c r="FD156" s="258"/>
      <c r="FE156" s="258"/>
      <c r="FF156" s="258"/>
      <c r="FG156" s="258"/>
      <c r="FH156" s="258"/>
      <c r="FI156" s="258"/>
      <c r="FJ156" s="258"/>
      <c r="FK156" s="258"/>
      <c r="FL156" s="258"/>
      <c r="FM156" s="258"/>
      <c r="FN156" s="258"/>
      <c r="FO156" s="258"/>
      <c r="FP156" s="258"/>
      <c r="FQ156" s="258"/>
      <c r="FR156" s="258"/>
      <c r="FS156" s="258"/>
      <c r="FT156" s="258"/>
      <c r="FU156" s="258"/>
      <c r="FV156" s="258"/>
      <c r="FW156" s="258"/>
      <c r="FX156" s="258"/>
      <c r="FY156" s="258"/>
      <c r="FZ156" s="258"/>
      <c r="GA156" s="258"/>
      <c r="GB156" s="258"/>
      <c r="GC156" s="258"/>
      <c r="GD156" s="258"/>
      <c r="GE156" s="258"/>
      <c r="GF156" s="258"/>
      <c r="GG156" s="258"/>
      <c r="GH156" s="258"/>
      <c r="GI156" s="258"/>
      <c r="GJ156" s="258"/>
      <c r="GK156" s="258"/>
      <c r="GL156" s="258"/>
      <c r="GM156" s="258"/>
      <c r="GN156" s="258"/>
      <c r="GO156" s="258"/>
      <c r="GP156" s="258"/>
      <c r="GQ156" s="258"/>
      <c r="GR156" s="258"/>
      <c r="GS156" s="258"/>
      <c r="GT156" s="258"/>
      <c r="GU156" s="258"/>
      <c r="GV156" s="258"/>
    </row>
    <row r="157" spans="1:204" s="220" customFormat="1" ht="26.4" customHeight="1" x14ac:dyDescent="0.3">
      <c r="A157" s="57"/>
      <c r="B157" s="49">
        <v>33850</v>
      </c>
      <c r="C157" s="173" t="s">
        <v>738</v>
      </c>
      <c r="D157" s="23">
        <v>33</v>
      </c>
      <c r="E157" s="24">
        <v>1</v>
      </c>
      <c r="F157" s="35">
        <f t="shared" si="13"/>
        <v>33</v>
      </c>
      <c r="G157" s="139"/>
      <c r="H157" s="233"/>
      <c r="I157" s="359"/>
      <c r="J157" s="63" t="s">
        <v>543</v>
      </c>
      <c r="K157" s="56" t="s">
        <v>567</v>
      </c>
      <c r="L157" s="23">
        <v>12.5</v>
      </c>
      <c r="M157" s="24">
        <v>6</v>
      </c>
      <c r="N157" s="35">
        <f t="shared" si="14"/>
        <v>75</v>
      </c>
      <c r="O157" s="300"/>
      <c r="P157" s="258"/>
      <c r="Q157" s="258"/>
      <c r="R157" s="258"/>
      <c r="S157" s="258"/>
      <c r="T157" s="258"/>
      <c r="U157" s="258"/>
      <c r="V157" s="258"/>
      <c r="W157" s="258"/>
      <c r="X157" s="258"/>
      <c r="Y157" s="258"/>
      <c r="Z157" s="258"/>
      <c r="AA157" s="258"/>
      <c r="AB157" s="258"/>
      <c r="AC157" s="258"/>
      <c r="AD157" s="258"/>
      <c r="AE157" s="258"/>
      <c r="AF157" s="258"/>
      <c r="AG157" s="258"/>
      <c r="AH157" s="258"/>
      <c r="AI157" s="258"/>
      <c r="AJ157" s="258"/>
      <c r="AK157" s="258"/>
      <c r="AL157" s="258"/>
      <c r="AM157" s="258"/>
      <c r="AN157" s="258"/>
      <c r="AO157" s="258"/>
      <c r="AP157" s="258"/>
      <c r="AQ157" s="258"/>
      <c r="AR157" s="258"/>
      <c r="AS157" s="258"/>
      <c r="AT157" s="258"/>
      <c r="AU157" s="258"/>
      <c r="AV157" s="258"/>
      <c r="AW157" s="258"/>
      <c r="AX157" s="258"/>
      <c r="AY157" s="258"/>
      <c r="AZ157" s="258"/>
      <c r="BA157" s="258"/>
      <c r="BB157" s="258"/>
      <c r="BC157" s="258"/>
      <c r="BD157" s="258"/>
      <c r="BE157" s="258"/>
      <c r="BF157" s="258"/>
      <c r="BG157" s="258"/>
      <c r="BH157" s="258"/>
      <c r="BI157" s="258"/>
      <c r="BJ157" s="258"/>
      <c r="BK157" s="258"/>
      <c r="BL157" s="258"/>
      <c r="BM157" s="258"/>
      <c r="BN157" s="258"/>
      <c r="BO157" s="258"/>
      <c r="BP157" s="258"/>
      <c r="BQ157" s="258"/>
      <c r="BR157" s="258"/>
      <c r="BS157" s="258"/>
      <c r="BT157" s="258"/>
      <c r="BU157" s="258"/>
      <c r="BV157" s="258"/>
      <c r="BW157" s="258"/>
      <c r="BX157" s="258"/>
      <c r="BY157" s="258"/>
      <c r="BZ157" s="258"/>
      <c r="CA157" s="258"/>
      <c r="CB157" s="258"/>
      <c r="CC157" s="258"/>
      <c r="CD157" s="258"/>
      <c r="CE157" s="258"/>
      <c r="CF157" s="258"/>
      <c r="CG157" s="258"/>
      <c r="CH157" s="258"/>
      <c r="CI157" s="258"/>
      <c r="CJ157" s="258"/>
      <c r="CK157" s="258"/>
      <c r="CL157" s="258"/>
      <c r="CM157" s="258"/>
      <c r="CN157" s="258"/>
      <c r="CO157" s="258"/>
      <c r="CP157" s="258"/>
      <c r="CQ157" s="258"/>
      <c r="CR157" s="258"/>
      <c r="CS157" s="258"/>
      <c r="CT157" s="258"/>
      <c r="CU157" s="258"/>
      <c r="CV157" s="258"/>
      <c r="CW157" s="258"/>
      <c r="CX157" s="258"/>
      <c r="CY157" s="258"/>
      <c r="CZ157" s="258"/>
      <c r="DA157" s="258"/>
      <c r="DB157" s="258"/>
      <c r="DC157" s="258"/>
      <c r="DD157" s="258"/>
      <c r="DE157" s="258"/>
      <c r="DF157" s="258"/>
      <c r="DG157" s="258"/>
      <c r="DH157" s="258"/>
      <c r="DI157" s="258"/>
      <c r="DJ157" s="258"/>
      <c r="DK157" s="258"/>
      <c r="DL157" s="258"/>
      <c r="DM157" s="258"/>
      <c r="DN157" s="258"/>
      <c r="DO157" s="258"/>
      <c r="DP157" s="258"/>
      <c r="DQ157" s="258"/>
      <c r="DR157" s="258"/>
      <c r="DS157" s="258"/>
      <c r="DT157" s="258"/>
      <c r="DU157" s="258"/>
      <c r="DV157" s="258"/>
      <c r="DW157" s="258"/>
      <c r="DX157" s="258"/>
      <c r="DY157" s="258"/>
      <c r="DZ157" s="258"/>
      <c r="EA157" s="258"/>
      <c r="EB157" s="258"/>
      <c r="EC157" s="258"/>
      <c r="ED157" s="258"/>
      <c r="EE157" s="258"/>
      <c r="EF157" s="258"/>
      <c r="EG157" s="258"/>
      <c r="EH157" s="258"/>
      <c r="EI157" s="258"/>
      <c r="EJ157" s="258"/>
      <c r="EK157" s="258"/>
      <c r="EL157" s="258"/>
      <c r="EM157" s="258"/>
      <c r="EN157" s="258"/>
      <c r="EO157" s="258"/>
      <c r="EP157" s="258"/>
      <c r="EQ157" s="258"/>
      <c r="ER157" s="258"/>
      <c r="ES157" s="258"/>
      <c r="ET157" s="258"/>
      <c r="EU157" s="258"/>
      <c r="EV157" s="258"/>
      <c r="EW157" s="258"/>
      <c r="EX157" s="258"/>
      <c r="EY157" s="258"/>
      <c r="EZ157" s="258"/>
      <c r="FA157" s="258"/>
      <c r="FB157" s="258"/>
      <c r="FC157" s="258"/>
      <c r="FD157" s="258"/>
      <c r="FE157" s="258"/>
      <c r="FF157" s="258"/>
      <c r="FG157" s="258"/>
      <c r="FH157" s="258"/>
      <c r="FI157" s="258"/>
      <c r="FJ157" s="258"/>
      <c r="FK157" s="258"/>
      <c r="FL157" s="258"/>
      <c r="FM157" s="258"/>
      <c r="FN157" s="258"/>
      <c r="FO157" s="258"/>
      <c r="FP157" s="258"/>
      <c r="FQ157" s="258"/>
      <c r="FR157" s="258"/>
      <c r="FS157" s="258"/>
      <c r="FT157" s="258"/>
      <c r="FU157" s="258"/>
      <c r="FV157" s="258"/>
      <c r="FW157" s="258"/>
      <c r="FX157" s="258"/>
      <c r="FY157" s="258"/>
      <c r="FZ157" s="258"/>
      <c r="GA157" s="258"/>
      <c r="GB157" s="258"/>
      <c r="GC157" s="258"/>
      <c r="GD157" s="258"/>
      <c r="GE157" s="258"/>
      <c r="GF157" s="258"/>
      <c r="GG157" s="258"/>
      <c r="GH157" s="258"/>
      <c r="GI157" s="258"/>
      <c r="GJ157" s="258"/>
      <c r="GK157" s="258"/>
      <c r="GL157" s="258"/>
      <c r="GM157" s="258"/>
      <c r="GN157" s="258"/>
      <c r="GO157" s="258"/>
      <c r="GP157" s="258"/>
      <c r="GQ157" s="258"/>
      <c r="GR157" s="258"/>
      <c r="GS157" s="258"/>
      <c r="GT157" s="258"/>
      <c r="GU157" s="258"/>
      <c r="GV157" s="258"/>
    </row>
    <row r="158" spans="1:204" s="220" customFormat="1" ht="26.4" customHeight="1" x14ac:dyDescent="0.3">
      <c r="A158" s="57"/>
      <c r="B158" s="49">
        <v>33846</v>
      </c>
      <c r="C158" s="173" t="s">
        <v>523</v>
      </c>
      <c r="D158" s="23">
        <v>7.5</v>
      </c>
      <c r="E158" s="24">
        <v>6</v>
      </c>
      <c r="F158" s="35">
        <f t="shared" si="13"/>
        <v>45</v>
      </c>
      <c r="G158" s="139"/>
      <c r="H158" s="233"/>
      <c r="I158" s="359"/>
      <c r="J158" s="63" t="s">
        <v>772</v>
      </c>
      <c r="K158" s="56" t="s">
        <v>775</v>
      </c>
      <c r="L158" s="23">
        <v>12.5</v>
      </c>
      <c r="M158" s="24">
        <v>6</v>
      </c>
      <c r="N158" s="35">
        <f t="shared" si="14"/>
        <v>75</v>
      </c>
      <c r="O158" s="300"/>
      <c r="P158" s="258"/>
      <c r="Q158" s="258"/>
      <c r="R158" s="258"/>
      <c r="S158" s="258"/>
      <c r="T158" s="258"/>
      <c r="U158" s="258"/>
      <c r="V158" s="258"/>
      <c r="W158" s="258"/>
      <c r="X158" s="258"/>
      <c r="Y158" s="258"/>
      <c r="Z158" s="258"/>
      <c r="AA158" s="258"/>
      <c r="AB158" s="258"/>
      <c r="AC158" s="258"/>
      <c r="AD158" s="258"/>
      <c r="AE158" s="258"/>
      <c r="AF158" s="258"/>
      <c r="AG158" s="258"/>
      <c r="AH158" s="258"/>
      <c r="AI158" s="258"/>
      <c r="AJ158" s="258"/>
      <c r="AK158" s="258"/>
      <c r="AL158" s="258"/>
      <c r="AM158" s="258"/>
      <c r="AN158" s="258"/>
      <c r="AO158" s="258"/>
      <c r="AP158" s="258"/>
      <c r="AQ158" s="258"/>
      <c r="AR158" s="258"/>
      <c r="AS158" s="258"/>
      <c r="AT158" s="258"/>
      <c r="AU158" s="258"/>
      <c r="AV158" s="258"/>
      <c r="AW158" s="258"/>
      <c r="AX158" s="258"/>
      <c r="AY158" s="258"/>
      <c r="AZ158" s="258"/>
      <c r="BA158" s="258"/>
      <c r="BB158" s="258"/>
      <c r="BC158" s="258"/>
      <c r="BD158" s="258"/>
      <c r="BE158" s="258"/>
      <c r="BF158" s="258"/>
      <c r="BG158" s="258"/>
      <c r="BH158" s="258"/>
      <c r="BI158" s="258"/>
      <c r="BJ158" s="258"/>
      <c r="BK158" s="258"/>
      <c r="BL158" s="258"/>
      <c r="BM158" s="258"/>
      <c r="BN158" s="258"/>
      <c r="BO158" s="258"/>
      <c r="BP158" s="258"/>
      <c r="BQ158" s="258"/>
      <c r="BR158" s="258"/>
      <c r="BS158" s="258"/>
      <c r="BT158" s="258"/>
      <c r="BU158" s="258"/>
      <c r="BV158" s="258"/>
      <c r="BW158" s="258"/>
      <c r="BX158" s="258"/>
      <c r="BY158" s="258"/>
      <c r="BZ158" s="258"/>
      <c r="CA158" s="258"/>
      <c r="CB158" s="258"/>
      <c r="CC158" s="258"/>
      <c r="CD158" s="258"/>
      <c r="CE158" s="258"/>
      <c r="CF158" s="258"/>
      <c r="CG158" s="258"/>
      <c r="CH158" s="258"/>
      <c r="CI158" s="258"/>
      <c r="CJ158" s="258"/>
      <c r="CK158" s="258"/>
      <c r="CL158" s="258"/>
      <c r="CM158" s="258"/>
      <c r="CN158" s="258"/>
      <c r="CO158" s="258"/>
      <c r="CP158" s="258"/>
      <c r="CQ158" s="258"/>
      <c r="CR158" s="258"/>
      <c r="CS158" s="258"/>
      <c r="CT158" s="258"/>
      <c r="CU158" s="258"/>
      <c r="CV158" s="258"/>
      <c r="CW158" s="258"/>
      <c r="CX158" s="258"/>
      <c r="CY158" s="258"/>
      <c r="CZ158" s="258"/>
      <c r="DA158" s="258"/>
      <c r="DB158" s="258"/>
      <c r="DC158" s="258"/>
      <c r="DD158" s="258"/>
      <c r="DE158" s="258"/>
      <c r="DF158" s="258"/>
      <c r="DG158" s="258"/>
      <c r="DH158" s="258"/>
      <c r="DI158" s="258"/>
      <c r="DJ158" s="258"/>
      <c r="DK158" s="258"/>
      <c r="DL158" s="258"/>
      <c r="DM158" s="258"/>
      <c r="DN158" s="258"/>
      <c r="DO158" s="258"/>
      <c r="DP158" s="258"/>
      <c r="DQ158" s="258"/>
      <c r="DR158" s="258"/>
      <c r="DS158" s="258"/>
      <c r="DT158" s="258"/>
      <c r="DU158" s="258"/>
      <c r="DV158" s="258"/>
      <c r="DW158" s="258"/>
      <c r="DX158" s="258"/>
      <c r="DY158" s="258"/>
      <c r="DZ158" s="258"/>
      <c r="EA158" s="258"/>
      <c r="EB158" s="258"/>
      <c r="EC158" s="258"/>
      <c r="ED158" s="258"/>
      <c r="EE158" s="258"/>
      <c r="EF158" s="258"/>
      <c r="EG158" s="258"/>
      <c r="EH158" s="258"/>
      <c r="EI158" s="258"/>
      <c r="EJ158" s="258"/>
      <c r="EK158" s="258"/>
      <c r="EL158" s="258"/>
      <c r="EM158" s="258"/>
      <c r="EN158" s="258"/>
      <c r="EO158" s="258"/>
      <c r="EP158" s="258"/>
      <c r="EQ158" s="258"/>
      <c r="ER158" s="258"/>
      <c r="ES158" s="258"/>
      <c r="ET158" s="258"/>
      <c r="EU158" s="258"/>
      <c r="EV158" s="258"/>
      <c r="EW158" s="258"/>
      <c r="EX158" s="258"/>
      <c r="EY158" s="258"/>
      <c r="EZ158" s="258"/>
      <c r="FA158" s="258"/>
      <c r="FB158" s="258"/>
      <c r="FC158" s="258"/>
      <c r="FD158" s="258"/>
      <c r="FE158" s="258"/>
      <c r="FF158" s="258"/>
      <c r="FG158" s="258"/>
      <c r="FH158" s="258"/>
      <c r="FI158" s="258"/>
      <c r="FJ158" s="258"/>
      <c r="FK158" s="258"/>
      <c r="FL158" s="258"/>
      <c r="FM158" s="258"/>
      <c r="FN158" s="258"/>
      <c r="FO158" s="258"/>
      <c r="FP158" s="258"/>
      <c r="FQ158" s="258"/>
      <c r="FR158" s="258"/>
      <c r="FS158" s="258"/>
      <c r="FT158" s="258"/>
      <c r="FU158" s="258"/>
      <c r="FV158" s="258"/>
      <c r="FW158" s="258"/>
      <c r="FX158" s="258"/>
      <c r="FY158" s="258"/>
      <c r="FZ158" s="258"/>
      <c r="GA158" s="258"/>
      <c r="GB158" s="258"/>
      <c r="GC158" s="258"/>
      <c r="GD158" s="258"/>
      <c r="GE158" s="258"/>
      <c r="GF158" s="258"/>
      <c r="GG158" s="258"/>
      <c r="GH158" s="258"/>
      <c r="GI158" s="258"/>
      <c r="GJ158" s="258"/>
      <c r="GK158" s="258"/>
      <c r="GL158" s="258"/>
      <c r="GM158" s="258"/>
      <c r="GN158" s="258"/>
      <c r="GO158" s="258"/>
      <c r="GP158" s="258"/>
      <c r="GQ158" s="258"/>
      <c r="GR158" s="258"/>
      <c r="GS158" s="258"/>
      <c r="GT158" s="258"/>
      <c r="GU158" s="258"/>
      <c r="GV158" s="258"/>
    </row>
    <row r="159" spans="1:204" s="220" customFormat="1" ht="26.4" customHeight="1" x14ac:dyDescent="0.3">
      <c r="A159" s="36"/>
      <c r="B159" s="49">
        <v>33847</v>
      </c>
      <c r="C159" s="173" t="s">
        <v>524</v>
      </c>
      <c r="D159" s="23">
        <v>7.5</v>
      </c>
      <c r="E159" s="24">
        <v>6</v>
      </c>
      <c r="F159" s="35">
        <f t="shared" si="13"/>
        <v>45</v>
      </c>
      <c r="G159" s="410"/>
      <c r="H159" s="233"/>
      <c r="I159" s="359"/>
      <c r="J159" s="63" t="s">
        <v>773</v>
      </c>
      <c r="K159" s="56" t="s">
        <v>774</v>
      </c>
      <c r="L159" s="23">
        <v>12.5</v>
      </c>
      <c r="M159" s="24">
        <v>6</v>
      </c>
      <c r="N159" s="35">
        <f t="shared" si="14"/>
        <v>75</v>
      </c>
      <c r="O159" s="300"/>
      <c r="P159" s="258"/>
      <c r="Q159" s="258"/>
      <c r="R159" s="258"/>
      <c r="S159" s="258"/>
      <c r="T159" s="258"/>
      <c r="U159" s="258"/>
      <c r="V159" s="258"/>
      <c r="W159" s="258"/>
      <c r="X159" s="258"/>
      <c r="Y159" s="258"/>
      <c r="Z159" s="258"/>
      <c r="AA159" s="258"/>
      <c r="AB159" s="258"/>
      <c r="AC159" s="258"/>
      <c r="AD159" s="258"/>
      <c r="AE159" s="258"/>
      <c r="AF159" s="258"/>
      <c r="AG159" s="258"/>
      <c r="AH159" s="258"/>
      <c r="AI159" s="258"/>
      <c r="AJ159" s="258"/>
      <c r="AK159" s="258"/>
      <c r="AL159" s="258"/>
      <c r="AM159" s="258"/>
      <c r="AN159" s="258"/>
      <c r="AO159" s="258"/>
      <c r="AP159" s="258"/>
      <c r="AQ159" s="258"/>
      <c r="AR159" s="258"/>
      <c r="AS159" s="258"/>
      <c r="AT159" s="258"/>
      <c r="AU159" s="258"/>
      <c r="AV159" s="258"/>
      <c r="AW159" s="258"/>
      <c r="AX159" s="258"/>
      <c r="AY159" s="258"/>
      <c r="AZ159" s="258"/>
      <c r="BA159" s="258"/>
      <c r="BB159" s="258"/>
      <c r="BC159" s="258"/>
      <c r="BD159" s="258"/>
      <c r="BE159" s="258"/>
      <c r="BF159" s="258"/>
      <c r="BG159" s="258"/>
      <c r="BH159" s="258"/>
      <c r="BI159" s="258"/>
      <c r="BJ159" s="258"/>
      <c r="BK159" s="258"/>
      <c r="BL159" s="258"/>
      <c r="BM159" s="258"/>
      <c r="BN159" s="258"/>
      <c r="BO159" s="258"/>
      <c r="BP159" s="258"/>
      <c r="BQ159" s="258"/>
      <c r="BR159" s="258"/>
      <c r="BS159" s="258"/>
      <c r="BT159" s="258"/>
      <c r="BU159" s="258"/>
      <c r="BV159" s="258"/>
      <c r="BW159" s="258"/>
      <c r="BX159" s="258"/>
      <c r="BY159" s="258"/>
      <c r="BZ159" s="258"/>
      <c r="CA159" s="258"/>
      <c r="CB159" s="258"/>
      <c r="CC159" s="258"/>
      <c r="CD159" s="258"/>
      <c r="CE159" s="258"/>
      <c r="CF159" s="258"/>
      <c r="CG159" s="258"/>
      <c r="CH159" s="258"/>
      <c r="CI159" s="258"/>
      <c r="CJ159" s="258"/>
      <c r="CK159" s="258"/>
      <c r="CL159" s="258"/>
      <c r="CM159" s="258"/>
      <c r="CN159" s="258"/>
      <c r="CO159" s="258"/>
      <c r="CP159" s="258"/>
      <c r="CQ159" s="258"/>
      <c r="CR159" s="258"/>
      <c r="CS159" s="258"/>
      <c r="CT159" s="258"/>
      <c r="CU159" s="258"/>
      <c r="CV159" s="258"/>
      <c r="CW159" s="258"/>
      <c r="CX159" s="258"/>
      <c r="CY159" s="258"/>
      <c r="CZ159" s="258"/>
      <c r="DA159" s="258"/>
      <c r="DB159" s="258"/>
      <c r="DC159" s="258"/>
      <c r="DD159" s="258"/>
      <c r="DE159" s="258"/>
      <c r="DF159" s="258"/>
      <c r="DG159" s="258"/>
      <c r="DH159" s="258"/>
      <c r="DI159" s="258"/>
      <c r="DJ159" s="258"/>
      <c r="DK159" s="258"/>
      <c r="DL159" s="258"/>
      <c r="DM159" s="258"/>
      <c r="DN159" s="258"/>
      <c r="DO159" s="258"/>
      <c r="DP159" s="258"/>
      <c r="DQ159" s="258"/>
      <c r="DR159" s="258"/>
      <c r="DS159" s="258"/>
      <c r="DT159" s="258"/>
      <c r="DU159" s="258"/>
      <c r="DV159" s="258"/>
      <c r="DW159" s="258"/>
      <c r="DX159" s="258"/>
      <c r="DY159" s="258"/>
      <c r="DZ159" s="258"/>
      <c r="EA159" s="258"/>
      <c r="EB159" s="258"/>
      <c r="EC159" s="258"/>
      <c r="ED159" s="258"/>
      <c r="EE159" s="258"/>
      <c r="EF159" s="258"/>
      <c r="EG159" s="258"/>
      <c r="EH159" s="258"/>
      <c r="EI159" s="258"/>
      <c r="EJ159" s="258"/>
      <c r="EK159" s="258"/>
      <c r="EL159" s="258"/>
      <c r="EM159" s="258"/>
      <c r="EN159" s="258"/>
      <c r="EO159" s="258"/>
      <c r="EP159" s="258"/>
      <c r="EQ159" s="258"/>
      <c r="ER159" s="258"/>
      <c r="ES159" s="258"/>
      <c r="ET159" s="258"/>
      <c r="EU159" s="258"/>
      <c r="EV159" s="258"/>
      <c r="EW159" s="258"/>
      <c r="EX159" s="258"/>
      <c r="EY159" s="258"/>
      <c r="EZ159" s="258"/>
      <c r="FA159" s="258"/>
      <c r="FB159" s="258"/>
      <c r="FC159" s="258"/>
      <c r="FD159" s="258"/>
      <c r="FE159" s="258"/>
      <c r="FF159" s="258"/>
      <c r="FG159" s="258"/>
      <c r="FH159" s="258"/>
      <c r="FI159" s="258"/>
      <c r="FJ159" s="258"/>
      <c r="FK159" s="258"/>
      <c r="FL159" s="258"/>
      <c r="FM159" s="258"/>
      <c r="FN159" s="258"/>
      <c r="FO159" s="258"/>
      <c r="FP159" s="258"/>
      <c r="FQ159" s="258"/>
      <c r="FR159" s="258"/>
      <c r="FS159" s="258"/>
      <c r="FT159" s="258"/>
      <c r="FU159" s="258"/>
      <c r="FV159" s="258"/>
      <c r="FW159" s="258"/>
      <c r="FX159" s="258"/>
      <c r="FY159" s="258"/>
      <c r="FZ159" s="258"/>
      <c r="GA159" s="258"/>
      <c r="GB159" s="258"/>
      <c r="GC159" s="258"/>
      <c r="GD159" s="258"/>
      <c r="GE159" s="258"/>
      <c r="GF159" s="258"/>
      <c r="GG159" s="258"/>
      <c r="GH159" s="258"/>
      <c r="GI159" s="258"/>
      <c r="GJ159" s="258"/>
      <c r="GK159" s="258"/>
      <c r="GL159" s="258"/>
      <c r="GM159" s="258"/>
      <c r="GN159" s="258"/>
      <c r="GO159" s="258"/>
      <c r="GP159" s="258"/>
      <c r="GQ159" s="258"/>
      <c r="GR159" s="258"/>
      <c r="GS159" s="258"/>
      <c r="GT159" s="258"/>
      <c r="GU159" s="258"/>
      <c r="GV159" s="258"/>
    </row>
    <row r="160" spans="1:204" s="220" customFormat="1" ht="26.4" customHeight="1" x14ac:dyDescent="0.3">
      <c r="A160" s="57"/>
      <c r="B160" s="49">
        <v>33848</v>
      </c>
      <c r="C160" s="173" t="s">
        <v>739</v>
      </c>
      <c r="D160" s="23">
        <v>45</v>
      </c>
      <c r="E160" s="24">
        <v>1</v>
      </c>
      <c r="F160" s="35">
        <f t="shared" si="13"/>
        <v>45</v>
      </c>
      <c r="G160" s="139"/>
      <c r="H160" s="232"/>
      <c r="I160" s="359"/>
      <c r="J160" s="326">
        <v>33286</v>
      </c>
      <c r="K160" s="393" t="s">
        <v>875</v>
      </c>
      <c r="L160" s="327">
        <v>12.5</v>
      </c>
      <c r="M160" s="390">
        <v>6</v>
      </c>
      <c r="N160" s="386">
        <f>L160*M160</f>
        <v>75</v>
      </c>
      <c r="O160" s="300"/>
      <c r="P160" s="258"/>
      <c r="Q160" s="258"/>
      <c r="R160" s="258"/>
      <c r="S160" s="258"/>
      <c r="T160" s="258"/>
      <c r="U160" s="258"/>
      <c r="V160" s="258"/>
      <c r="W160" s="258"/>
      <c r="X160" s="258"/>
      <c r="Y160" s="258"/>
      <c r="Z160" s="258"/>
      <c r="AA160" s="258"/>
      <c r="AB160" s="258"/>
      <c r="AC160" s="258"/>
      <c r="AD160" s="258"/>
      <c r="AE160" s="258"/>
      <c r="AF160" s="258"/>
      <c r="AG160" s="258"/>
      <c r="AH160" s="258"/>
      <c r="AI160" s="258"/>
      <c r="AJ160" s="258"/>
      <c r="AK160" s="258"/>
      <c r="AL160" s="258"/>
      <c r="AM160" s="258"/>
      <c r="AN160" s="258"/>
      <c r="AO160" s="258"/>
      <c r="AP160" s="258"/>
      <c r="AQ160" s="258"/>
      <c r="AR160" s="258"/>
      <c r="AS160" s="258"/>
      <c r="AT160" s="258"/>
      <c r="AU160" s="258"/>
      <c r="AV160" s="258"/>
      <c r="AW160" s="258"/>
      <c r="AX160" s="258"/>
      <c r="AY160" s="258"/>
      <c r="AZ160" s="258"/>
      <c r="BA160" s="258"/>
      <c r="BB160" s="258"/>
      <c r="BC160" s="258"/>
      <c r="BD160" s="258"/>
      <c r="BE160" s="258"/>
      <c r="BF160" s="258"/>
      <c r="BG160" s="258"/>
      <c r="BH160" s="258"/>
      <c r="BI160" s="258"/>
      <c r="BJ160" s="258"/>
      <c r="BK160" s="258"/>
      <c r="BL160" s="258"/>
      <c r="BM160" s="258"/>
      <c r="BN160" s="258"/>
      <c r="BO160" s="258"/>
      <c r="BP160" s="258"/>
      <c r="BQ160" s="258"/>
      <c r="BR160" s="258"/>
      <c r="BS160" s="258"/>
      <c r="BT160" s="258"/>
      <c r="BU160" s="258"/>
      <c r="BV160" s="258"/>
      <c r="BW160" s="258"/>
      <c r="BX160" s="258"/>
      <c r="BY160" s="258"/>
      <c r="BZ160" s="258"/>
      <c r="CA160" s="258"/>
      <c r="CB160" s="258"/>
      <c r="CC160" s="258"/>
      <c r="CD160" s="258"/>
      <c r="CE160" s="258"/>
      <c r="CF160" s="258"/>
      <c r="CG160" s="258"/>
      <c r="CH160" s="258"/>
      <c r="CI160" s="258"/>
      <c r="CJ160" s="258"/>
      <c r="CK160" s="258"/>
      <c r="CL160" s="258"/>
      <c r="CM160" s="258"/>
      <c r="CN160" s="258"/>
      <c r="CO160" s="258"/>
      <c r="CP160" s="258"/>
      <c r="CQ160" s="258"/>
      <c r="CR160" s="258"/>
      <c r="CS160" s="258"/>
      <c r="CT160" s="258"/>
      <c r="CU160" s="258"/>
      <c r="CV160" s="258"/>
      <c r="CW160" s="258"/>
      <c r="CX160" s="258"/>
      <c r="CY160" s="258"/>
      <c r="CZ160" s="258"/>
      <c r="DA160" s="258"/>
      <c r="DB160" s="258"/>
      <c r="DC160" s="258"/>
      <c r="DD160" s="258"/>
      <c r="DE160" s="258"/>
      <c r="DF160" s="258"/>
      <c r="DG160" s="258"/>
      <c r="DH160" s="258"/>
      <c r="DI160" s="258"/>
      <c r="DJ160" s="258"/>
      <c r="DK160" s="258"/>
      <c r="DL160" s="258"/>
      <c r="DM160" s="258"/>
      <c r="DN160" s="258"/>
      <c r="DO160" s="258"/>
      <c r="DP160" s="258"/>
      <c r="DQ160" s="258"/>
      <c r="DR160" s="258"/>
      <c r="DS160" s="258"/>
      <c r="DT160" s="258"/>
      <c r="DU160" s="258"/>
      <c r="DV160" s="258"/>
      <c r="DW160" s="258"/>
      <c r="DX160" s="258"/>
      <c r="DY160" s="258"/>
      <c r="DZ160" s="258"/>
      <c r="EA160" s="258"/>
      <c r="EB160" s="258"/>
      <c r="EC160" s="258"/>
      <c r="ED160" s="258"/>
      <c r="EE160" s="258"/>
      <c r="EF160" s="258"/>
      <c r="EG160" s="258"/>
      <c r="EH160" s="258"/>
      <c r="EI160" s="258"/>
      <c r="EJ160" s="258"/>
      <c r="EK160" s="258"/>
      <c r="EL160" s="258"/>
      <c r="EM160" s="258"/>
      <c r="EN160" s="258"/>
      <c r="EO160" s="258"/>
      <c r="EP160" s="258"/>
      <c r="EQ160" s="258"/>
      <c r="ER160" s="258"/>
      <c r="ES160" s="258"/>
      <c r="ET160" s="258"/>
      <c r="EU160" s="258"/>
      <c r="EV160" s="258"/>
      <c r="EW160" s="258"/>
      <c r="EX160" s="258"/>
      <c r="EY160" s="258"/>
      <c r="EZ160" s="258"/>
      <c r="FA160" s="258"/>
      <c r="FB160" s="258"/>
      <c r="FC160" s="258"/>
      <c r="FD160" s="258"/>
      <c r="FE160" s="258"/>
      <c r="FF160" s="258"/>
      <c r="FG160" s="258"/>
      <c r="FH160" s="258"/>
      <c r="FI160" s="258"/>
      <c r="FJ160" s="258"/>
      <c r="FK160" s="258"/>
      <c r="FL160" s="258"/>
      <c r="FM160" s="258"/>
      <c r="FN160" s="258"/>
      <c r="FO160" s="258"/>
      <c r="FP160" s="258"/>
      <c r="FQ160" s="258"/>
      <c r="FR160" s="258"/>
      <c r="FS160" s="258"/>
      <c r="FT160" s="258"/>
      <c r="FU160" s="258"/>
      <c r="FV160" s="258"/>
      <c r="FW160" s="258"/>
      <c r="FX160" s="258"/>
      <c r="FY160" s="258"/>
      <c r="FZ160" s="258"/>
      <c r="GA160" s="258"/>
      <c r="GB160" s="258"/>
      <c r="GC160" s="258"/>
      <c r="GD160" s="258"/>
      <c r="GE160" s="258"/>
      <c r="GF160" s="258"/>
      <c r="GG160" s="258"/>
      <c r="GH160" s="258"/>
      <c r="GI160" s="258"/>
      <c r="GJ160" s="258"/>
      <c r="GK160" s="258"/>
      <c r="GL160" s="258"/>
      <c r="GM160" s="258"/>
      <c r="GN160" s="258"/>
      <c r="GO160" s="258"/>
      <c r="GP160" s="258"/>
      <c r="GQ160" s="258"/>
      <c r="GR160" s="258"/>
      <c r="GS160" s="258"/>
      <c r="GT160" s="258"/>
      <c r="GU160" s="258"/>
      <c r="GV160" s="258"/>
    </row>
    <row r="161" spans="1:204" s="220" customFormat="1" ht="26.4" customHeight="1" thickBot="1" x14ac:dyDescent="0.35">
      <c r="A161" s="57"/>
      <c r="B161" s="49"/>
      <c r="C161" s="173"/>
      <c r="D161" s="23"/>
      <c r="E161" s="24"/>
      <c r="F161" s="35"/>
      <c r="G161" s="139"/>
      <c r="H161" s="232"/>
      <c r="I161" s="359"/>
      <c r="J161" s="533" t="s">
        <v>874</v>
      </c>
      <c r="K161" s="334" t="s">
        <v>876</v>
      </c>
      <c r="L161" s="345">
        <v>12.5</v>
      </c>
      <c r="M161" s="336">
        <v>6</v>
      </c>
      <c r="N161" s="386">
        <f>L161*M161</f>
        <v>75</v>
      </c>
      <c r="O161" s="300"/>
      <c r="P161" s="258"/>
      <c r="Q161" s="258"/>
      <c r="R161" s="258"/>
      <c r="S161" s="258"/>
      <c r="T161" s="258"/>
      <c r="U161" s="258"/>
      <c r="V161" s="258"/>
      <c r="W161" s="258"/>
      <c r="X161" s="258"/>
      <c r="Y161" s="258"/>
      <c r="Z161" s="258"/>
      <c r="AA161" s="258"/>
      <c r="AB161" s="258"/>
      <c r="AC161" s="258"/>
      <c r="AD161" s="258"/>
      <c r="AE161" s="258"/>
      <c r="AF161" s="258"/>
      <c r="AG161" s="258"/>
      <c r="AH161" s="258"/>
      <c r="AI161" s="258"/>
      <c r="AJ161" s="258"/>
      <c r="AK161" s="258"/>
      <c r="AL161" s="258"/>
      <c r="AM161" s="258"/>
      <c r="AN161" s="258"/>
      <c r="AO161" s="258"/>
      <c r="AP161" s="258"/>
      <c r="AQ161" s="258"/>
      <c r="AR161" s="258"/>
      <c r="AS161" s="258"/>
      <c r="AT161" s="258"/>
      <c r="AU161" s="258"/>
      <c r="AV161" s="258"/>
      <c r="AW161" s="258"/>
      <c r="AX161" s="258"/>
      <c r="AY161" s="258"/>
      <c r="AZ161" s="258"/>
      <c r="BA161" s="258"/>
      <c r="BB161" s="258"/>
      <c r="BC161" s="258"/>
      <c r="BD161" s="258"/>
      <c r="BE161" s="258"/>
      <c r="BF161" s="258"/>
      <c r="BG161" s="258"/>
      <c r="BH161" s="258"/>
      <c r="BI161" s="258"/>
      <c r="BJ161" s="258"/>
      <c r="BK161" s="258"/>
      <c r="BL161" s="258"/>
      <c r="BM161" s="258"/>
      <c r="BN161" s="258"/>
      <c r="BO161" s="258"/>
      <c r="BP161" s="258"/>
      <c r="BQ161" s="258"/>
      <c r="BR161" s="258"/>
      <c r="BS161" s="258"/>
      <c r="BT161" s="258"/>
      <c r="BU161" s="258"/>
      <c r="BV161" s="258"/>
      <c r="BW161" s="258"/>
      <c r="BX161" s="258"/>
      <c r="BY161" s="258"/>
      <c r="BZ161" s="258"/>
      <c r="CA161" s="258"/>
      <c r="CB161" s="258"/>
      <c r="CC161" s="258"/>
      <c r="CD161" s="258"/>
      <c r="CE161" s="258"/>
      <c r="CF161" s="258"/>
      <c r="CG161" s="258"/>
      <c r="CH161" s="258"/>
      <c r="CI161" s="258"/>
      <c r="CJ161" s="258"/>
      <c r="CK161" s="258"/>
      <c r="CL161" s="258"/>
      <c r="CM161" s="258"/>
      <c r="CN161" s="258"/>
      <c r="CO161" s="258"/>
      <c r="CP161" s="258"/>
      <c r="CQ161" s="258"/>
      <c r="CR161" s="258"/>
      <c r="CS161" s="258"/>
      <c r="CT161" s="258"/>
      <c r="CU161" s="258"/>
      <c r="CV161" s="258"/>
      <c r="CW161" s="258"/>
      <c r="CX161" s="258"/>
      <c r="CY161" s="258"/>
      <c r="CZ161" s="258"/>
      <c r="DA161" s="258"/>
      <c r="DB161" s="258"/>
      <c r="DC161" s="258"/>
      <c r="DD161" s="258"/>
      <c r="DE161" s="258"/>
      <c r="DF161" s="258"/>
      <c r="DG161" s="258"/>
      <c r="DH161" s="258"/>
      <c r="DI161" s="258"/>
      <c r="DJ161" s="258"/>
      <c r="DK161" s="258"/>
      <c r="DL161" s="258"/>
      <c r="DM161" s="258"/>
      <c r="DN161" s="258"/>
      <c r="DO161" s="258"/>
      <c r="DP161" s="258"/>
      <c r="DQ161" s="258"/>
      <c r="DR161" s="258"/>
      <c r="DS161" s="258"/>
      <c r="DT161" s="258"/>
      <c r="DU161" s="258"/>
      <c r="DV161" s="258"/>
      <c r="DW161" s="258"/>
      <c r="DX161" s="258"/>
      <c r="DY161" s="258"/>
      <c r="DZ161" s="258"/>
      <c r="EA161" s="258"/>
      <c r="EB161" s="258"/>
      <c r="EC161" s="258"/>
      <c r="ED161" s="258"/>
      <c r="EE161" s="258"/>
      <c r="EF161" s="258"/>
      <c r="EG161" s="258"/>
      <c r="EH161" s="258"/>
      <c r="EI161" s="258"/>
      <c r="EJ161" s="258"/>
      <c r="EK161" s="258"/>
      <c r="EL161" s="258"/>
      <c r="EM161" s="258"/>
      <c r="EN161" s="258"/>
      <c r="EO161" s="258"/>
      <c r="EP161" s="258"/>
      <c r="EQ161" s="258"/>
      <c r="ER161" s="258"/>
      <c r="ES161" s="258"/>
      <c r="ET161" s="258"/>
      <c r="EU161" s="258"/>
      <c r="EV161" s="258"/>
      <c r="EW161" s="258"/>
      <c r="EX161" s="258"/>
      <c r="EY161" s="258"/>
      <c r="EZ161" s="258"/>
      <c r="FA161" s="258"/>
      <c r="FB161" s="258"/>
      <c r="FC161" s="258"/>
      <c r="FD161" s="258"/>
      <c r="FE161" s="258"/>
      <c r="FF161" s="258"/>
      <c r="FG161" s="258"/>
      <c r="FH161" s="258"/>
      <c r="FI161" s="258"/>
      <c r="FJ161" s="258"/>
      <c r="FK161" s="258"/>
      <c r="FL161" s="258"/>
      <c r="FM161" s="258"/>
      <c r="FN161" s="258"/>
      <c r="FO161" s="258"/>
      <c r="FP161" s="258"/>
      <c r="FQ161" s="258"/>
      <c r="FR161" s="258"/>
      <c r="FS161" s="258"/>
      <c r="FT161" s="258"/>
      <c r="FU161" s="258"/>
      <c r="FV161" s="258"/>
      <c r="FW161" s="258"/>
      <c r="FX161" s="258"/>
      <c r="FY161" s="258"/>
      <c r="FZ161" s="258"/>
      <c r="GA161" s="258"/>
      <c r="GB161" s="258"/>
      <c r="GC161" s="258"/>
      <c r="GD161" s="258"/>
      <c r="GE161" s="258"/>
      <c r="GF161" s="258"/>
      <c r="GG161" s="258"/>
      <c r="GH161" s="258"/>
      <c r="GI161" s="258"/>
      <c r="GJ161" s="258"/>
      <c r="GK161" s="258"/>
      <c r="GL161" s="258"/>
      <c r="GM161" s="258"/>
      <c r="GN161" s="258"/>
      <c r="GO161" s="258"/>
      <c r="GP161" s="258"/>
      <c r="GQ161" s="258"/>
      <c r="GR161" s="258"/>
      <c r="GS161" s="258"/>
      <c r="GT161" s="258"/>
      <c r="GU161" s="258"/>
      <c r="GV161" s="258"/>
    </row>
    <row r="162" spans="1:204" s="220" customFormat="1" ht="26.4" customHeight="1" thickBot="1" x14ac:dyDescent="0.35">
      <c r="A162" s="736"/>
      <c r="B162" s="737"/>
      <c r="C162" s="710" t="s">
        <v>452</v>
      </c>
      <c r="D162" s="737"/>
      <c r="E162" s="737"/>
      <c r="F162" s="737"/>
      <c r="G162" s="738"/>
      <c r="H162" s="232"/>
      <c r="I162" s="359"/>
      <c r="J162" s="63" t="s">
        <v>544</v>
      </c>
      <c r="K162" s="56" t="s">
        <v>568</v>
      </c>
      <c r="L162" s="23">
        <v>75</v>
      </c>
      <c r="M162" s="24">
        <v>1</v>
      </c>
      <c r="N162" s="35">
        <f>L162*M162</f>
        <v>75</v>
      </c>
      <c r="O162" s="300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  <c r="AA162" s="258"/>
      <c r="AB162" s="258"/>
      <c r="AC162" s="258"/>
      <c r="AD162" s="258"/>
      <c r="AE162" s="258"/>
      <c r="AF162" s="258"/>
      <c r="AG162" s="258"/>
      <c r="AH162" s="258"/>
      <c r="AI162" s="258"/>
      <c r="AJ162" s="258"/>
      <c r="AK162" s="258"/>
      <c r="AL162" s="258"/>
      <c r="AM162" s="258"/>
      <c r="AN162" s="258"/>
      <c r="AO162" s="258"/>
      <c r="AP162" s="258"/>
      <c r="AQ162" s="258"/>
      <c r="AR162" s="258"/>
      <c r="AS162" s="258"/>
      <c r="AT162" s="258"/>
      <c r="AU162" s="258"/>
      <c r="AV162" s="258"/>
      <c r="AW162" s="258"/>
      <c r="AX162" s="258"/>
      <c r="AY162" s="258"/>
      <c r="AZ162" s="258"/>
      <c r="BA162" s="258"/>
      <c r="BB162" s="258"/>
      <c r="BC162" s="258"/>
      <c r="BD162" s="258"/>
      <c r="BE162" s="258"/>
      <c r="BF162" s="258"/>
      <c r="BG162" s="258"/>
      <c r="BH162" s="258"/>
      <c r="BI162" s="258"/>
      <c r="BJ162" s="258"/>
      <c r="BK162" s="258"/>
      <c r="BL162" s="258"/>
      <c r="BM162" s="258"/>
      <c r="BN162" s="258"/>
      <c r="BO162" s="258"/>
      <c r="BP162" s="258"/>
      <c r="BQ162" s="258"/>
      <c r="BR162" s="258"/>
      <c r="BS162" s="258"/>
      <c r="BT162" s="258"/>
      <c r="BU162" s="258"/>
      <c r="BV162" s="258"/>
      <c r="BW162" s="258"/>
      <c r="BX162" s="258"/>
      <c r="BY162" s="258"/>
      <c r="BZ162" s="258"/>
      <c r="CA162" s="258"/>
      <c r="CB162" s="258"/>
      <c r="CC162" s="258"/>
      <c r="CD162" s="258"/>
      <c r="CE162" s="258"/>
      <c r="CF162" s="258"/>
      <c r="CG162" s="258"/>
      <c r="CH162" s="258"/>
      <c r="CI162" s="258"/>
      <c r="CJ162" s="258"/>
      <c r="CK162" s="258"/>
      <c r="CL162" s="258"/>
      <c r="CM162" s="258"/>
      <c r="CN162" s="258"/>
      <c r="CO162" s="258"/>
      <c r="CP162" s="258"/>
      <c r="CQ162" s="258"/>
      <c r="CR162" s="258"/>
      <c r="CS162" s="258"/>
      <c r="CT162" s="258"/>
      <c r="CU162" s="258"/>
      <c r="CV162" s="258"/>
      <c r="CW162" s="258"/>
      <c r="CX162" s="258"/>
      <c r="CY162" s="258"/>
      <c r="CZ162" s="258"/>
      <c r="DA162" s="258"/>
      <c r="DB162" s="258"/>
      <c r="DC162" s="258"/>
      <c r="DD162" s="258"/>
      <c r="DE162" s="258"/>
      <c r="DF162" s="258"/>
      <c r="DG162" s="258"/>
      <c r="DH162" s="258"/>
      <c r="DI162" s="258"/>
      <c r="DJ162" s="258"/>
      <c r="DK162" s="258"/>
      <c r="DL162" s="258"/>
      <c r="DM162" s="258"/>
      <c r="DN162" s="258"/>
      <c r="DO162" s="258"/>
      <c r="DP162" s="258"/>
      <c r="DQ162" s="258"/>
      <c r="DR162" s="258"/>
      <c r="DS162" s="258"/>
      <c r="DT162" s="258"/>
      <c r="DU162" s="258"/>
      <c r="DV162" s="258"/>
      <c r="DW162" s="258"/>
      <c r="DX162" s="258"/>
      <c r="DY162" s="258"/>
      <c r="DZ162" s="258"/>
      <c r="EA162" s="258"/>
      <c r="EB162" s="258"/>
      <c r="EC162" s="258"/>
      <c r="ED162" s="258"/>
      <c r="EE162" s="258"/>
      <c r="EF162" s="258"/>
      <c r="EG162" s="258"/>
      <c r="EH162" s="258"/>
      <c r="EI162" s="258"/>
      <c r="EJ162" s="258"/>
      <c r="EK162" s="258"/>
      <c r="EL162" s="258"/>
      <c r="EM162" s="258"/>
      <c r="EN162" s="258"/>
      <c r="EO162" s="258"/>
      <c r="EP162" s="258"/>
      <c r="EQ162" s="258"/>
      <c r="ER162" s="258"/>
      <c r="ES162" s="258"/>
      <c r="ET162" s="258"/>
      <c r="EU162" s="258"/>
      <c r="EV162" s="258"/>
      <c r="EW162" s="258"/>
      <c r="EX162" s="258"/>
      <c r="EY162" s="258"/>
      <c r="EZ162" s="258"/>
      <c r="FA162" s="258"/>
      <c r="FB162" s="258"/>
      <c r="FC162" s="258"/>
      <c r="FD162" s="258"/>
      <c r="FE162" s="258"/>
      <c r="FF162" s="258"/>
      <c r="FG162" s="258"/>
      <c r="FH162" s="258"/>
      <c r="FI162" s="258"/>
      <c r="FJ162" s="258"/>
      <c r="FK162" s="258"/>
      <c r="FL162" s="258"/>
      <c r="FM162" s="258"/>
      <c r="FN162" s="258"/>
      <c r="FO162" s="258"/>
      <c r="FP162" s="258"/>
      <c r="FQ162" s="258"/>
      <c r="FR162" s="258"/>
      <c r="FS162" s="258"/>
      <c r="FT162" s="258"/>
      <c r="FU162" s="258"/>
      <c r="FV162" s="258"/>
      <c r="FW162" s="258"/>
      <c r="FX162" s="258"/>
      <c r="FY162" s="258"/>
      <c r="FZ162" s="258"/>
      <c r="GA162" s="258"/>
      <c r="GB162" s="258"/>
      <c r="GC162" s="258"/>
      <c r="GD162" s="258"/>
      <c r="GE162" s="258"/>
      <c r="GF162" s="258"/>
      <c r="GG162" s="258"/>
      <c r="GH162" s="258"/>
      <c r="GI162" s="258"/>
      <c r="GJ162" s="258"/>
      <c r="GK162" s="258"/>
      <c r="GL162" s="258"/>
      <c r="GM162" s="258"/>
      <c r="GN162" s="258"/>
      <c r="GO162" s="258"/>
      <c r="GP162" s="258"/>
      <c r="GQ162" s="258"/>
      <c r="GR162" s="258"/>
      <c r="GS162" s="258"/>
      <c r="GT162" s="258"/>
      <c r="GU162" s="258"/>
      <c r="GV162" s="258"/>
    </row>
    <row r="163" spans="1:204" s="220" customFormat="1" ht="26.4" customHeight="1" x14ac:dyDescent="0.3">
      <c r="A163" s="801"/>
      <c r="B163" s="145" t="s">
        <v>974</v>
      </c>
      <c r="C163" s="146" t="s">
        <v>975</v>
      </c>
      <c r="D163" s="20">
        <v>3.75</v>
      </c>
      <c r="E163" s="44">
        <v>12</v>
      </c>
      <c r="F163" s="356">
        <f>E163*D163</f>
        <v>45</v>
      </c>
      <c r="G163" s="803"/>
      <c r="H163" s="215"/>
      <c r="I163" s="359"/>
      <c r="J163" s="533"/>
      <c r="K163" s="334"/>
      <c r="L163" s="345"/>
      <c r="M163" s="336"/>
      <c r="N163" s="386"/>
      <c r="O163" s="300"/>
      <c r="P163" s="258"/>
      <c r="Q163" s="258"/>
      <c r="R163" s="258"/>
      <c r="S163" s="258"/>
      <c r="T163" s="258"/>
      <c r="U163" s="258"/>
      <c r="V163" s="258"/>
      <c r="W163" s="258"/>
      <c r="X163" s="258"/>
      <c r="Y163" s="258"/>
      <c r="Z163" s="258"/>
      <c r="AA163" s="258"/>
      <c r="AB163" s="258"/>
      <c r="AC163" s="258"/>
      <c r="AD163" s="258"/>
      <c r="AE163" s="258"/>
      <c r="AF163" s="258"/>
      <c r="AG163" s="258"/>
      <c r="AH163" s="258"/>
      <c r="AI163" s="258"/>
      <c r="AJ163" s="258"/>
      <c r="AK163" s="258"/>
      <c r="AL163" s="258"/>
      <c r="AM163" s="258"/>
      <c r="AN163" s="258"/>
      <c r="AO163" s="258"/>
      <c r="AP163" s="258"/>
      <c r="AQ163" s="258"/>
      <c r="AR163" s="258"/>
      <c r="AS163" s="258"/>
      <c r="AT163" s="258"/>
      <c r="AU163" s="258"/>
      <c r="AV163" s="258"/>
      <c r="AW163" s="258"/>
      <c r="AX163" s="258"/>
      <c r="AY163" s="258"/>
      <c r="AZ163" s="258"/>
      <c r="BA163" s="258"/>
      <c r="BB163" s="258"/>
      <c r="BC163" s="258"/>
      <c r="BD163" s="258"/>
      <c r="BE163" s="258"/>
      <c r="BF163" s="258"/>
      <c r="BG163" s="258"/>
      <c r="BH163" s="258"/>
      <c r="BI163" s="258"/>
      <c r="BJ163" s="258"/>
      <c r="BK163" s="258"/>
      <c r="BL163" s="258"/>
      <c r="BM163" s="258"/>
      <c r="BN163" s="258"/>
      <c r="BO163" s="258"/>
      <c r="BP163" s="258"/>
      <c r="BQ163" s="258"/>
      <c r="BR163" s="258"/>
      <c r="BS163" s="258"/>
      <c r="BT163" s="258"/>
      <c r="BU163" s="258"/>
      <c r="BV163" s="258"/>
      <c r="BW163" s="258"/>
      <c r="BX163" s="258"/>
      <c r="BY163" s="258"/>
      <c r="BZ163" s="258"/>
      <c r="CA163" s="258"/>
      <c r="CB163" s="258"/>
      <c r="CC163" s="258"/>
      <c r="CD163" s="258"/>
      <c r="CE163" s="258"/>
      <c r="CF163" s="258"/>
      <c r="CG163" s="258"/>
      <c r="CH163" s="258"/>
      <c r="CI163" s="258"/>
      <c r="CJ163" s="258"/>
      <c r="CK163" s="258"/>
      <c r="CL163" s="258"/>
      <c r="CM163" s="258"/>
      <c r="CN163" s="258"/>
      <c r="CO163" s="258"/>
      <c r="CP163" s="258"/>
      <c r="CQ163" s="258"/>
      <c r="CR163" s="258"/>
      <c r="CS163" s="258"/>
      <c r="CT163" s="258"/>
      <c r="CU163" s="258"/>
      <c r="CV163" s="258"/>
      <c r="CW163" s="258"/>
      <c r="CX163" s="258"/>
      <c r="CY163" s="258"/>
      <c r="CZ163" s="258"/>
      <c r="DA163" s="258"/>
      <c r="DB163" s="258"/>
      <c r="DC163" s="258"/>
      <c r="DD163" s="258"/>
      <c r="DE163" s="258"/>
      <c r="DF163" s="258"/>
      <c r="DG163" s="258"/>
      <c r="DH163" s="258"/>
      <c r="DI163" s="258"/>
      <c r="DJ163" s="258"/>
      <c r="DK163" s="258"/>
      <c r="DL163" s="258"/>
      <c r="DM163" s="258"/>
      <c r="DN163" s="258"/>
      <c r="DO163" s="258"/>
      <c r="DP163" s="258"/>
      <c r="DQ163" s="258"/>
      <c r="DR163" s="258"/>
      <c r="DS163" s="258"/>
      <c r="DT163" s="258"/>
      <c r="DU163" s="258"/>
      <c r="DV163" s="258"/>
      <c r="DW163" s="258"/>
      <c r="DX163" s="258"/>
      <c r="DY163" s="258"/>
      <c r="DZ163" s="258"/>
      <c r="EA163" s="258"/>
      <c r="EB163" s="258"/>
      <c r="EC163" s="258"/>
      <c r="ED163" s="258"/>
      <c r="EE163" s="258"/>
      <c r="EF163" s="258"/>
      <c r="EG163" s="258"/>
      <c r="EH163" s="258"/>
      <c r="EI163" s="258"/>
      <c r="EJ163" s="258"/>
      <c r="EK163" s="258"/>
      <c r="EL163" s="258"/>
      <c r="EM163" s="258"/>
      <c r="EN163" s="258"/>
      <c r="EO163" s="258"/>
      <c r="EP163" s="258"/>
      <c r="EQ163" s="258"/>
      <c r="ER163" s="258"/>
      <c r="ES163" s="258"/>
      <c r="ET163" s="258"/>
      <c r="EU163" s="258"/>
      <c r="EV163" s="258"/>
      <c r="EW163" s="258"/>
      <c r="EX163" s="258"/>
      <c r="EY163" s="258"/>
      <c r="EZ163" s="258"/>
      <c r="FA163" s="258"/>
      <c r="FB163" s="258"/>
      <c r="FC163" s="258"/>
      <c r="FD163" s="258"/>
      <c r="FE163" s="258"/>
      <c r="FF163" s="258"/>
      <c r="FG163" s="258"/>
      <c r="FH163" s="258"/>
      <c r="FI163" s="258"/>
      <c r="FJ163" s="258"/>
      <c r="FK163" s="258"/>
      <c r="FL163" s="258"/>
      <c r="FM163" s="258"/>
      <c r="FN163" s="258"/>
      <c r="FO163" s="258"/>
      <c r="FP163" s="258"/>
      <c r="FQ163" s="258"/>
      <c r="FR163" s="258"/>
      <c r="FS163" s="258"/>
      <c r="FT163" s="258"/>
      <c r="FU163" s="258"/>
      <c r="FV163" s="258"/>
      <c r="FW163" s="258"/>
      <c r="FX163" s="258"/>
      <c r="FY163" s="258"/>
      <c r="FZ163" s="258"/>
      <c r="GA163" s="258"/>
      <c r="GB163" s="258"/>
      <c r="GC163" s="258"/>
      <c r="GD163" s="258"/>
      <c r="GE163" s="258"/>
      <c r="GF163" s="258"/>
      <c r="GG163" s="258"/>
      <c r="GH163" s="258"/>
      <c r="GI163" s="258"/>
      <c r="GJ163" s="258"/>
      <c r="GK163" s="258"/>
      <c r="GL163" s="258"/>
      <c r="GM163" s="258"/>
      <c r="GN163" s="258"/>
      <c r="GO163" s="258"/>
      <c r="GP163" s="258"/>
      <c r="GQ163" s="258"/>
      <c r="GR163" s="258"/>
      <c r="GS163" s="258"/>
      <c r="GT163" s="258"/>
      <c r="GU163" s="258"/>
      <c r="GV163" s="258"/>
    </row>
    <row r="164" spans="1:204" s="220" customFormat="1" ht="26.4" customHeight="1" x14ac:dyDescent="0.3">
      <c r="A164" s="369"/>
      <c r="B164" s="145" t="s">
        <v>405</v>
      </c>
      <c r="C164" s="146" t="s">
        <v>423</v>
      </c>
      <c r="D164" s="20">
        <v>3.75</v>
      </c>
      <c r="E164" s="44">
        <v>12</v>
      </c>
      <c r="F164" s="356">
        <f>E164*D164</f>
        <v>45</v>
      </c>
      <c r="G164" s="51"/>
      <c r="H164" s="215"/>
      <c r="I164" s="359"/>
      <c r="J164" s="63"/>
      <c r="K164" s="56"/>
      <c r="L164" s="23"/>
      <c r="M164" s="24"/>
      <c r="N164" s="35"/>
      <c r="O164" s="300"/>
      <c r="P164" s="258"/>
      <c r="Q164" s="258"/>
      <c r="R164" s="258"/>
      <c r="S164" s="258"/>
      <c r="T164" s="258"/>
      <c r="U164" s="258"/>
      <c r="V164" s="258"/>
      <c r="W164" s="258"/>
      <c r="X164" s="258"/>
      <c r="Y164" s="258"/>
      <c r="Z164" s="258"/>
      <c r="AA164" s="258"/>
      <c r="AB164" s="258"/>
      <c r="AC164" s="258"/>
      <c r="AD164" s="258"/>
      <c r="AE164" s="258"/>
      <c r="AF164" s="258"/>
      <c r="AG164" s="258"/>
      <c r="AH164" s="258"/>
      <c r="AI164" s="258"/>
      <c r="AJ164" s="258"/>
      <c r="AK164" s="258"/>
      <c r="AL164" s="258"/>
      <c r="AM164" s="258"/>
      <c r="AN164" s="258"/>
      <c r="AO164" s="258"/>
      <c r="AP164" s="258"/>
      <c r="AQ164" s="258"/>
      <c r="AR164" s="258"/>
      <c r="AS164" s="258"/>
      <c r="AT164" s="258"/>
      <c r="AU164" s="258"/>
      <c r="AV164" s="258"/>
      <c r="AW164" s="258"/>
      <c r="AX164" s="258"/>
      <c r="AY164" s="258"/>
      <c r="AZ164" s="258"/>
      <c r="BA164" s="258"/>
      <c r="BB164" s="258"/>
      <c r="BC164" s="258"/>
      <c r="BD164" s="258"/>
      <c r="BE164" s="258"/>
      <c r="BF164" s="258"/>
      <c r="BG164" s="258"/>
      <c r="BH164" s="258"/>
      <c r="BI164" s="258"/>
      <c r="BJ164" s="258"/>
      <c r="BK164" s="258"/>
      <c r="BL164" s="258"/>
      <c r="BM164" s="258"/>
      <c r="BN164" s="258"/>
      <c r="BO164" s="258"/>
      <c r="BP164" s="258"/>
      <c r="BQ164" s="258"/>
      <c r="BR164" s="258"/>
      <c r="BS164" s="258"/>
      <c r="BT164" s="258"/>
      <c r="BU164" s="258"/>
      <c r="BV164" s="258"/>
      <c r="BW164" s="258"/>
      <c r="BX164" s="258"/>
      <c r="BY164" s="258"/>
      <c r="BZ164" s="258"/>
      <c r="CA164" s="258"/>
      <c r="CB164" s="258"/>
      <c r="CC164" s="258"/>
      <c r="CD164" s="258"/>
      <c r="CE164" s="258"/>
      <c r="CF164" s="258"/>
      <c r="CG164" s="258"/>
      <c r="CH164" s="258"/>
      <c r="CI164" s="258"/>
      <c r="CJ164" s="258"/>
      <c r="CK164" s="258"/>
      <c r="CL164" s="258"/>
      <c r="CM164" s="258"/>
      <c r="CN164" s="258"/>
      <c r="CO164" s="258"/>
      <c r="CP164" s="258"/>
      <c r="CQ164" s="258"/>
      <c r="CR164" s="258"/>
      <c r="CS164" s="258"/>
      <c r="CT164" s="258"/>
      <c r="CU164" s="258"/>
      <c r="CV164" s="258"/>
      <c r="CW164" s="258"/>
      <c r="CX164" s="258"/>
      <c r="CY164" s="258"/>
      <c r="CZ164" s="258"/>
      <c r="DA164" s="258"/>
      <c r="DB164" s="258"/>
      <c r="DC164" s="258"/>
      <c r="DD164" s="258"/>
      <c r="DE164" s="258"/>
      <c r="DF164" s="258"/>
      <c r="DG164" s="258"/>
      <c r="DH164" s="258"/>
      <c r="DI164" s="258"/>
      <c r="DJ164" s="258"/>
      <c r="DK164" s="258"/>
      <c r="DL164" s="258"/>
      <c r="DM164" s="258"/>
      <c r="DN164" s="258"/>
      <c r="DO164" s="258"/>
      <c r="DP164" s="258"/>
      <c r="DQ164" s="258"/>
      <c r="DR164" s="258"/>
      <c r="DS164" s="258"/>
      <c r="DT164" s="258"/>
      <c r="DU164" s="258"/>
      <c r="DV164" s="258"/>
      <c r="DW164" s="258"/>
      <c r="DX164" s="258"/>
      <c r="DY164" s="258"/>
      <c r="DZ164" s="258"/>
      <c r="EA164" s="258"/>
      <c r="EB164" s="258"/>
      <c r="EC164" s="258"/>
      <c r="ED164" s="258"/>
      <c r="EE164" s="258"/>
      <c r="EF164" s="258"/>
      <c r="EG164" s="258"/>
      <c r="EH164" s="258"/>
      <c r="EI164" s="258"/>
      <c r="EJ164" s="258"/>
      <c r="EK164" s="258"/>
      <c r="EL164" s="258"/>
      <c r="EM164" s="258"/>
      <c r="EN164" s="258"/>
      <c r="EO164" s="258"/>
      <c r="EP164" s="258"/>
      <c r="EQ164" s="258"/>
      <c r="ER164" s="258"/>
      <c r="ES164" s="258"/>
      <c r="ET164" s="258"/>
      <c r="EU164" s="258"/>
      <c r="EV164" s="258"/>
      <c r="EW164" s="258"/>
      <c r="EX164" s="258"/>
      <c r="EY164" s="258"/>
      <c r="EZ164" s="258"/>
      <c r="FA164" s="258"/>
      <c r="FB164" s="258"/>
      <c r="FC164" s="258"/>
      <c r="FD164" s="258"/>
      <c r="FE164" s="258"/>
      <c r="FF164" s="258"/>
      <c r="FG164" s="258"/>
      <c r="FH164" s="258"/>
      <c r="FI164" s="258"/>
      <c r="FJ164" s="258"/>
      <c r="FK164" s="258"/>
      <c r="FL164" s="258"/>
      <c r="FM164" s="258"/>
      <c r="FN164" s="258"/>
      <c r="FO164" s="258"/>
      <c r="FP164" s="258"/>
      <c r="FQ164" s="258"/>
      <c r="FR164" s="258"/>
      <c r="FS164" s="258"/>
      <c r="FT164" s="258"/>
      <c r="FU164" s="258"/>
      <c r="FV164" s="258"/>
      <c r="FW164" s="258"/>
      <c r="FX164" s="258"/>
      <c r="FY164" s="258"/>
      <c r="FZ164" s="258"/>
      <c r="GA164" s="258"/>
      <c r="GB164" s="258"/>
      <c r="GC164" s="258"/>
      <c r="GD164" s="258"/>
      <c r="GE164" s="258"/>
      <c r="GF164" s="258"/>
      <c r="GG164" s="258"/>
      <c r="GH164" s="258"/>
      <c r="GI164" s="258"/>
      <c r="GJ164" s="258"/>
      <c r="GK164" s="258"/>
      <c r="GL164" s="258"/>
      <c r="GM164" s="258"/>
      <c r="GN164" s="258"/>
      <c r="GO164" s="258"/>
      <c r="GP164" s="258"/>
      <c r="GQ164" s="258"/>
      <c r="GR164" s="258"/>
      <c r="GS164" s="258"/>
      <c r="GT164" s="258"/>
      <c r="GU164" s="258"/>
      <c r="GV164" s="258"/>
    </row>
    <row r="165" spans="1:204" s="220" customFormat="1" ht="26.4" customHeight="1" thickBot="1" x14ac:dyDescent="0.35">
      <c r="A165" s="56"/>
      <c r="B165" s="805" t="s">
        <v>432</v>
      </c>
      <c r="C165" s="806" t="s">
        <v>433</v>
      </c>
      <c r="D165" s="807">
        <v>9.25</v>
      </c>
      <c r="E165" s="808">
        <v>4</v>
      </c>
      <c r="F165" s="809">
        <f>E165*D165</f>
        <v>37</v>
      </c>
      <c r="G165" s="56"/>
      <c r="H165" s="215"/>
      <c r="I165" s="359"/>
      <c r="J165" s="533"/>
      <c r="K165" s="334"/>
      <c r="L165" s="345"/>
      <c r="M165" s="336"/>
      <c r="N165" s="386"/>
      <c r="O165" s="300"/>
      <c r="P165" s="258"/>
      <c r="Q165" s="258"/>
      <c r="R165" s="258"/>
      <c r="S165" s="258"/>
      <c r="T165" s="258"/>
      <c r="U165" s="258"/>
      <c r="V165" s="258"/>
      <c r="W165" s="258"/>
      <c r="X165" s="258"/>
      <c r="Y165" s="258"/>
      <c r="Z165" s="258"/>
      <c r="AA165" s="258"/>
      <c r="AB165" s="258"/>
      <c r="AC165" s="258"/>
      <c r="AD165" s="258"/>
      <c r="AE165" s="258"/>
      <c r="AF165" s="258"/>
      <c r="AG165" s="258"/>
      <c r="AH165" s="258"/>
      <c r="AI165" s="258"/>
      <c r="AJ165" s="258"/>
      <c r="AK165" s="258"/>
      <c r="AL165" s="258"/>
      <c r="AM165" s="258"/>
      <c r="AN165" s="258"/>
      <c r="AO165" s="258"/>
      <c r="AP165" s="258"/>
      <c r="AQ165" s="258"/>
      <c r="AR165" s="258"/>
      <c r="AS165" s="258"/>
      <c r="AT165" s="258"/>
      <c r="AU165" s="258"/>
      <c r="AV165" s="258"/>
      <c r="AW165" s="258"/>
      <c r="AX165" s="258"/>
      <c r="AY165" s="258"/>
      <c r="AZ165" s="258"/>
      <c r="BA165" s="258"/>
      <c r="BB165" s="258"/>
      <c r="BC165" s="258"/>
      <c r="BD165" s="258"/>
      <c r="BE165" s="258"/>
      <c r="BF165" s="258"/>
      <c r="BG165" s="258"/>
      <c r="BH165" s="258"/>
      <c r="BI165" s="258"/>
      <c r="BJ165" s="258"/>
      <c r="BK165" s="258"/>
      <c r="BL165" s="258"/>
      <c r="BM165" s="258"/>
      <c r="BN165" s="258"/>
      <c r="BO165" s="258"/>
      <c r="BP165" s="258"/>
      <c r="BQ165" s="258"/>
      <c r="BR165" s="258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  <c r="EJ165" s="258"/>
      <c r="EK165" s="258"/>
      <c r="EL165" s="258"/>
      <c r="EM165" s="258"/>
      <c r="EN165" s="258"/>
      <c r="EO165" s="258"/>
      <c r="EP165" s="258"/>
      <c r="EQ165" s="258"/>
      <c r="ER165" s="258"/>
      <c r="ES165" s="258"/>
      <c r="ET165" s="258"/>
      <c r="EU165" s="258"/>
      <c r="EV165" s="258"/>
      <c r="EW165" s="258"/>
      <c r="EX165" s="258"/>
      <c r="EY165" s="258"/>
      <c r="EZ165" s="258"/>
      <c r="FA165" s="258"/>
      <c r="FB165" s="258"/>
      <c r="FC165" s="258"/>
      <c r="FD165" s="258"/>
      <c r="FE165" s="258"/>
      <c r="FF165" s="258"/>
      <c r="FG165" s="258"/>
      <c r="FH165" s="258"/>
      <c r="FI165" s="258"/>
      <c r="FJ165" s="258"/>
      <c r="FK165" s="258"/>
      <c r="FL165" s="258"/>
      <c r="FM165" s="258"/>
      <c r="FN165" s="258"/>
      <c r="FO165" s="258"/>
      <c r="FP165" s="258"/>
      <c r="FQ165" s="258"/>
      <c r="FR165" s="258"/>
      <c r="FS165" s="258"/>
      <c r="FT165" s="258"/>
      <c r="FU165" s="258"/>
      <c r="FV165" s="258"/>
      <c r="FW165" s="258"/>
      <c r="FX165" s="258"/>
      <c r="FY165" s="258"/>
      <c r="FZ165" s="258"/>
      <c r="GA165" s="258"/>
      <c r="GB165" s="258"/>
      <c r="GC165" s="258"/>
      <c r="GD165" s="258"/>
      <c r="GE165" s="258"/>
      <c r="GF165" s="258"/>
      <c r="GG165" s="258"/>
      <c r="GH165" s="258"/>
      <c r="GI165" s="258"/>
      <c r="GJ165" s="258"/>
      <c r="GK165" s="258"/>
      <c r="GL165" s="258"/>
      <c r="GM165" s="258"/>
      <c r="GN165" s="258"/>
      <c r="GO165" s="258"/>
      <c r="GP165" s="258"/>
      <c r="GQ165" s="258"/>
      <c r="GR165" s="258"/>
      <c r="GS165" s="258"/>
      <c r="GT165" s="258"/>
      <c r="GU165" s="258"/>
      <c r="GV165" s="258"/>
    </row>
    <row r="166" spans="1:204" s="220" customFormat="1" ht="26.4" customHeight="1" thickBot="1" x14ac:dyDescent="0.35">
      <c r="A166" s="56"/>
      <c r="B166" s="56"/>
      <c r="C166" s="56"/>
      <c r="D166" s="56"/>
      <c r="E166" s="56"/>
      <c r="F166" s="56"/>
      <c r="G166" s="56"/>
      <c r="H166" s="215"/>
      <c r="I166" s="359"/>
      <c r="J166" s="533"/>
      <c r="K166" s="334"/>
      <c r="L166" s="345"/>
      <c r="M166" s="336"/>
      <c r="N166" s="386"/>
      <c r="O166" s="300"/>
      <c r="P166" s="258"/>
      <c r="Q166" s="258"/>
      <c r="R166" s="258"/>
      <c r="S166" s="258"/>
      <c r="T166" s="258"/>
      <c r="U166" s="258"/>
      <c r="V166" s="258"/>
      <c r="W166" s="258"/>
      <c r="X166" s="258"/>
      <c r="Y166" s="258"/>
      <c r="Z166" s="258"/>
      <c r="AA166" s="258"/>
      <c r="AB166" s="258"/>
      <c r="AC166" s="258"/>
      <c r="AD166" s="258"/>
      <c r="AE166" s="258"/>
      <c r="AF166" s="258"/>
      <c r="AG166" s="258"/>
      <c r="AH166" s="258"/>
      <c r="AI166" s="258"/>
      <c r="AJ166" s="258"/>
      <c r="AK166" s="258"/>
      <c r="AL166" s="258"/>
      <c r="AM166" s="258"/>
      <c r="AN166" s="258"/>
      <c r="AO166" s="258"/>
      <c r="AP166" s="258"/>
      <c r="AQ166" s="258"/>
      <c r="AR166" s="258"/>
      <c r="AS166" s="258"/>
      <c r="AT166" s="258"/>
      <c r="AU166" s="258"/>
      <c r="AV166" s="258"/>
      <c r="AW166" s="258"/>
      <c r="AX166" s="258"/>
      <c r="AY166" s="258"/>
      <c r="AZ166" s="258"/>
      <c r="BA166" s="258"/>
      <c r="BB166" s="258"/>
      <c r="BC166" s="258"/>
      <c r="BD166" s="258"/>
      <c r="BE166" s="258"/>
      <c r="BF166" s="258"/>
      <c r="BG166" s="258"/>
      <c r="BH166" s="258"/>
      <c r="BI166" s="258"/>
      <c r="BJ166" s="258"/>
      <c r="BK166" s="258"/>
      <c r="BL166" s="258"/>
      <c r="BM166" s="258"/>
      <c r="BN166" s="258"/>
      <c r="BO166" s="258"/>
      <c r="BP166" s="258"/>
      <c r="BQ166" s="258"/>
      <c r="BR166" s="258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  <c r="EJ166" s="258"/>
      <c r="EK166" s="258"/>
      <c r="EL166" s="258"/>
      <c r="EM166" s="258"/>
      <c r="EN166" s="258"/>
      <c r="EO166" s="258"/>
      <c r="EP166" s="258"/>
      <c r="EQ166" s="258"/>
      <c r="ER166" s="258"/>
      <c r="ES166" s="258"/>
      <c r="ET166" s="258"/>
      <c r="EU166" s="258"/>
      <c r="EV166" s="258"/>
      <c r="EW166" s="258"/>
      <c r="EX166" s="258"/>
      <c r="EY166" s="258"/>
      <c r="EZ166" s="258"/>
      <c r="FA166" s="258"/>
      <c r="FB166" s="258"/>
      <c r="FC166" s="258"/>
      <c r="FD166" s="258"/>
      <c r="FE166" s="258"/>
      <c r="FF166" s="258"/>
      <c r="FG166" s="258"/>
      <c r="FH166" s="258"/>
      <c r="FI166" s="258"/>
      <c r="FJ166" s="258"/>
      <c r="FK166" s="258"/>
      <c r="FL166" s="258"/>
      <c r="FM166" s="258"/>
      <c r="FN166" s="258"/>
      <c r="FO166" s="258"/>
      <c r="FP166" s="258"/>
      <c r="FQ166" s="258"/>
      <c r="FR166" s="258"/>
      <c r="FS166" s="258"/>
      <c r="FT166" s="258"/>
      <c r="FU166" s="258"/>
      <c r="FV166" s="258"/>
      <c r="FW166" s="258"/>
      <c r="FX166" s="258"/>
      <c r="FY166" s="258"/>
      <c r="FZ166" s="258"/>
      <c r="GA166" s="258"/>
      <c r="GB166" s="258"/>
      <c r="GC166" s="258"/>
      <c r="GD166" s="258"/>
      <c r="GE166" s="258"/>
      <c r="GF166" s="258"/>
      <c r="GG166" s="258"/>
      <c r="GH166" s="258"/>
      <c r="GI166" s="258"/>
      <c r="GJ166" s="258"/>
      <c r="GK166" s="258"/>
      <c r="GL166" s="258"/>
      <c r="GM166" s="258"/>
      <c r="GN166" s="258"/>
      <c r="GO166" s="258"/>
      <c r="GP166" s="258"/>
      <c r="GQ166" s="258"/>
      <c r="GR166" s="258"/>
      <c r="GS166" s="258"/>
      <c r="GT166" s="258"/>
      <c r="GU166" s="258"/>
      <c r="GV166" s="258"/>
    </row>
    <row r="167" spans="1:204" s="220" customFormat="1" ht="26.4" customHeight="1" thickBot="1" x14ac:dyDescent="0.35">
      <c r="A167" s="56" t="s">
        <v>70</v>
      </c>
      <c r="B167" s="56"/>
      <c r="C167" s="56"/>
      <c r="D167" s="56"/>
      <c r="E167" s="56"/>
      <c r="F167" s="56"/>
      <c r="G167" s="56"/>
      <c r="H167" s="314"/>
      <c r="I167" s="443" t="s">
        <v>70</v>
      </c>
      <c r="J167" s="267"/>
      <c r="K167" s="444"/>
      <c r="L167" s="445"/>
      <c r="M167" s="446"/>
      <c r="N167" s="93"/>
      <c r="O167" s="286"/>
      <c r="P167" s="258"/>
      <c r="Q167" s="258"/>
      <c r="R167" s="258"/>
      <c r="S167" s="258"/>
      <c r="T167" s="258"/>
      <c r="U167" s="258"/>
      <c r="V167" s="258"/>
      <c r="W167" s="258"/>
      <c r="X167" s="258"/>
      <c r="Y167" s="258"/>
      <c r="Z167" s="258"/>
      <c r="AA167" s="258"/>
      <c r="AB167" s="258"/>
      <c r="AC167" s="258"/>
      <c r="AD167" s="258"/>
      <c r="AE167" s="258"/>
      <c r="AF167" s="258"/>
      <c r="AG167" s="258"/>
      <c r="AH167" s="258"/>
      <c r="AI167" s="258"/>
      <c r="AJ167" s="258"/>
      <c r="AK167" s="258"/>
      <c r="AL167" s="258"/>
      <c r="AM167" s="258"/>
      <c r="AN167" s="258"/>
      <c r="AO167" s="258"/>
      <c r="AP167" s="258"/>
      <c r="AQ167" s="258"/>
      <c r="AR167" s="258"/>
      <c r="AS167" s="258"/>
      <c r="AT167" s="258"/>
      <c r="AU167" s="258"/>
      <c r="AV167" s="258"/>
      <c r="AW167" s="258"/>
      <c r="AX167" s="258"/>
      <c r="AY167" s="258"/>
      <c r="AZ167" s="258"/>
      <c r="BA167" s="258"/>
      <c r="BB167" s="258"/>
      <c r="BC167" s="258"/>
      <c r="BD167" s="258"/>
      <c r="BE167" s="258"/>
      <c r="BF167" s="258"/>
      <c r="BG167" s="258"/>
      <c r="BH167" s="258"/>
      <c r="BI167" s="258"/>
      <c r="BJ167" s="258"/>
      <c r="BK167" s="258"/>
      <c r="BL167" s="258"/>
      <c r="BM167" s="258"/>
      <c r="BN167" s="258"/>
      <c r="BO167" s="258"/>
      <c r="BP167" s="258"/>
      <c r="BQ167" s="258"/>
      <c r="BR167" s="258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  <c r="EJ167" s="258"/>
      <c r="EK167" s="258"/>
      <c r="EL167" s="258"/>
      <c r="EM167" s="258"/>
      <c r="EN167" s="258"/>
      <c r="EO167" s="258"/>
      <c r="EP167" s="258"/>
      <c r="EQ167" s="258"/>
      <c r="ER167" s="258"/>
      <c r="ES167" s="258"/>
      <c r="ET167" s="258"/>
      <c r="EU167" s="258"/>
      <c r="EV167" s="258"/>
      <c r="EW167" s="258"/>
      <c r="EX167" s="258"/>
      <c r="EY167" s="258"/>
      <c r="EZ167" s="258"/>
      <c r="FA167" s="258"/>
      <c r="FB167" s="258"/>
      <c r="FC167" s="258"/>
      <c r="FD167" s="258"/>
      <c r="FE167" s="258"/>
      <c r="FF167" s="258"/>
      <c r="FG167" s="258"/>
      <c r="FH167" s="258"/>
      <c r="FI167" s="258"/>
      <c r="FJ167" s="258"/>
      <c r="FK167" s="258"/>
      <c r="FL167" s="258"/>
      <c r="FM167" s="258"/>
      <c r="FN167" s="258"/>
      <c r="FO167" s="258"/>
      <c r="FP167" s="258"/>
      <c r="FQ167" s="258"/>
      <c r="FR167" s="258"/>
      <c r="FS167" s="258"/>
      <c r="FT167" s="258"/>
      <c r="FU167" s="258"/>
      <c r="FV167" s="258"/>
      <c r="FW167" s="258"/>
      <c r="FX167" s="258"/>
      <c r="FY167" s="258"/>
      <c r="FZ167" s="258"/>
      <c r="GA167" s="258"/>
      <c r="GB167" s="258"/>
      <c r="GC167" s="258"/>
      <c r="GD167" s="258"/>
      <c r="GE167" s="258"/>
      <c r="GF167" s="258"/>
      <c r="GG167" s="258"/>
      <c r="GH167" s="258"/>
      <c r="GI167" s="258"/>
      <c r="GJ167" s="258"/>
      <c r="GK167" s="258"/>
      <c r="GL167" s="258"/>
      <c r="GM167" s="258"/>
      <c r="GN167" s="258"/>
      <c r="GO167" s="258"/>
      <c r="GP167" s="258"/>
      <c r="GQ167" s="258"/>
      <c r="GR167" s="258"/>
      <c r="GS167" s="258"/>
      <c r="GT167" s="258"/>
      <c r="GU167" s="258"/>
      <c r="GV167" s="258"/>
    </row>
    <row r="168" spans="1:204" s="220" customFormat="1" ht="26.4" thickBot="1" x14ac:dyDescent="0.35">
      <c r="A168" s="1050" t="s">
        <v>256</v>
      </c>
      <c r="B168" s="1051"/>
      <c r="C168" s="1052"/>
      <c r="D168" s="1043" t="s">
        <v>257</v>
      </c>
      <c r="E168" s="1044"/>
      <c r="F168" s="1045"/>
      <c r="G168" s="251" t="s">
        <v>258</v>
      </c>
      <c r="H168" s="314"/>
      <c r="I168" s="455"/>
      <c r="J168" s="254"/>
      <c r="K168" s="255" t="s">
        <v>259</v>
      </c>
      <c r="L168" s="256" t="s">
        <v>260</v>
      </c>
      <c r="M168" s="1046">
        <f ca="1">NOW()</f>
        <v>44627.957148958332</v>
      </c>
      <c r="N168" s="1046"/>
      <c r="O168" s="456" t="s">
        <v>263</v>
      </c>
      <c r="P168" s="258"/>
      <c r="Q168" s="258"/>
      <c r="R168" s="258"/>
      <c r="S168" s="258"/>
      <c r="T168" s="258"/>
      <c r="U168" s="258"/>
      <c r="V168" s="258"/>
      <c r="W168" s="258"/>
      <c r="X168" s="258"/>
      <c r="Y168" s="258"/>
      <c r="Z168" s="258"/>
      <c r="AA168" s="258"/>
      <c r="AB168" s="258"/>
      <c r="AC168" s="258"/>
      <c r="AD168" s="258"/>
      <c r="AE168" s="258"/>
      <c r="AF168" s="258"/>
      <c r="AG168" s="258"/>
      <c r="AH168" s="258"/>
      <c r="AI168" s="258"/>
      <c r="AJ168" s="258"/>
      <c r="AK168" s="258"/>
      <c r="AL168" s="258"/>
      <c r="AM168" s="258"/>
      <c r="AN168" s="258"/>
      <c r="AO168" s="258"/>
      <c r="AP168" s="258"/>
      <c r="AQ168" s="258"/>
      <c r="AR168" s="258"/>
      <c r="AS168" s="258"/>
      <c r="AT168" s="258"/>
      <c r="AU168" s="258"/>
      <c r="AV168" s="258"/>
      <c r="AW168" s="258"/>
      <c r="AX168" s="258"/>
      <c r="AY168" s="258"/>
      <c r="AZ168" s="258"/>
      <c r="BA168" s="258"/>
      <c r="BB168" s="258"/>
      <c r="BC168" s="258"/>
      <c r="BD168" s="258"/>
      <c r="BE168" s="258"/>
      <c r="BF168" s="258"/>
      <c r="BG168" s="258"/>
      <c r="BH168" s="258"/>
      <c r="BI168" s="258"/>
      <c r="BJ168" s="258"/>
      <c r="BK168" s="258"/>
      <c r="BL168" s="258"/>
      <c r="BM168" s="258"/>
      <c r="BN168" s="258"/>
      <c r="BO168" s="258"/>
      <c r="BP168" s="258"/>
      <c r="BQ168" s="258"/>
      <c r="BR168" s="258"/>
      <c r="BS168" s="258"/>
      <c r="BT168" s="258"/>
      <c r="BU168" s="258"/>
      <c r="BV168" s="258"/>
      <c r="BW168" s="258"/>
      <c r="BX168" s="258"/>
      <c r="BY168" s="258"/>
      <c r="BZ168" s="258"/>
      <c r="CA168" s="258"/>
      <c r="CB168" s="258"/>
      <c r="CC168" s="258"/>
      <c r="CD168" s="258"/>
      <c r="CE168" s="258"/>
      <c r="CF168" s="258"/>
      <c r="CG168" s="258"/>
      <c r="CH168" s="258"/>
      <c r="CI168" s="258"/>
      <c r="CJ168" s="258"/>
      <c r="CK168" s="258"/>
      <c r="CL168" s="258"/>
      <c r="CM168" s="258"/>
      <c r="CN168" s="258"/>
      <c r="CO168" s="258"/>
      <c r="CP168" s="258"/>
      <c r="CQ168" s="258"/>
      <c r="CR168" s="258"/>
      <c r="CS168" s="258"/>
      <c r="CT168" s="258"/>
      <c r="CU168" s="258"/>
      <c r="CV168" s="258"/>
      <c r="CW168" s="258"/>
      <c r="CX168" s="258"/>
      <c r="CY168" s="258"/>
      <c r="CZ168" s="258"/>
      <c r="DA168" s="258"/>
      <c r="DB168" s="258"/>
      <c r="DC168" s="258"/>
      <c r="DD168" s="258"/>
      <c r="DE168" s="258"/>
      <c r="DF168" s="258"/>
      <c r="DG168" s="258"/>
      <c r="DH168" s="258"/>
      <c r="DI168" s="258"/>
      <c r="DJ168" s="258"/>
      <c r="DK168" s="258"/>
      <c r="DL168" s="258"/>
      <c r="DM168" s="258"/>
      <c r="DN168" s="258"/>
      <c r="DO168" s="258"/>
      <c r="DP168" s="258"/>
      <c r="DQ168" s="258"/>
      <c r="DR168" s="258"/>
      <c r="DS168" s="258"/>
      <c r="DT168" s="258"/>
      <c r="DU168" s="258"/>
      <c r="DV168" s="258"/>
      <c r="DW168" s="258"/>
      <c r="DX168" s="258"/>
      <c r="DY168" s="258"/>
      <c r="DZ168" s="258"/>
      <c r="EA168" s="258"/>
      <c r="EB168" s="258"/>
      <c r="EC168" s="258"/>
      <c r="ED168" s="258"/>
      <c r="EE168" s="258"/>
      <c r="EF168" s="258"/>
      <c r="EG168" s="258"/>
      <c r="EH168" s="258"/>
      <c r="EI168" s="258"/>
      <c r="EJ168" s="258"/>
      <c r="EK168" s="258"/>
      <c r="EL168" s="258"/>
      <c r="EM168" s="258"/>
      <c r="EN168" s="258"/>
      <c r="EO168" s="258"/>
      <c r="EP168" s="258"/>
      <c r="EQ168" s="258"/>
      <c r="ER168" s="258"/>
      <c r="ES168" s="258"/>
      <c r="ET168" s="258"/>
      <c r="EU168" s="258"/>
      <c r="EV168" s="258"/>
      <c r="EW168" s="258"/>
      <c r="EX168" s="258"/>
      <c r="EY168" s="258"/>
      <c r="EZ168" s="258"/>
      <c r="FA168" s="258"/>
      <c r="FB168" s="258"/>
      <c r="FC168" s="258"/>
      <c r="FD168" s="258"/>
      <c r="FE168" s="258"/>
      <c r="FF168" s="258"/>
      <c r="FG168" s="258"/>
      <c r="FH168" s="258"/>
      <c r="FI168" s="258"/>
      <c r="FJ168" s="258"/>
      <c r="FK168" s="258"/>
      <c r="FL168" s="258"/>
      <c r="FM168" s="258"/>
      <c r="FN168" s="258"/>
      <c r="FO168" s="258"/>
      <c r="FP168" s="258"/>
      <c r="FQ168" s="258"/>
      <c r="FR168" s="258"/>
      <c r="FS168" s="258"/>
      <c r="FT168" s="258"/>
      <c r="FU168" s="258"/>
      <c r="FV168" s="258"/>
      <c r="FW168" s="258"/>
      <c r="FX168" s="258"/>
      <c r="FY168" s="258"/>
      <c r="FZ168" s="258"/>
      <c r="GA168" s="258"/>
      <c r="GB168" s="258"/>
      <c r="GC168" s="258"/>
      <c r="GD168" s="258"/>
      <c r="GE168" s="258"/>
      <c r="GF168" s="258"/>
      <c r="GG168" s="258"/>
      <c r="GH168" s="258"/>
      <c r="GI168" s="258"/>
      <c r="GJ168" s="258"/>
      <c r="GK168" s="258"/>
      <c r="GL168" s="258"/>
      <c r="GM168" s="258"/>
      <c r="GN168" s="258"/>
      <c r="GO168" s="258"/>
      <c r="GP168" s="258"/>
      <c r="GQ168" s="258"/>
      <c r="GR168" s="258"/>
      <c r="GS168" s="258"/>
      <c r="GT168" s="258"/>
      <c r="GU168" s="258"/>
      <c r="GV168" s="258"/>
    </row>
    <row r="169" spans="1:204" s="220" customFormat="1" ht="36" thickBot="1" x14ac:dyDescent="0.35">
      <c r="A169" s="259" t="s">
        <v>264</v>
      </c>
      <c r="B169" s="385"/>
      <c r="C169" s="385" t="s">
        <v>290</v>
      </c>
      <c r="D169" s="385"/>
      <c r="E169" s="385"/>
      <c r="F169" s="385"/>
      <c r="G169" s="385"/>
      <c r="H169" s="261"/>
      <c r="I169" s="411" t="s">
        <v>291</v>
      </c>
      <c r="J169" s="385"/>
      <c r="K169" s="385"/>
      <c r="L169" s="385"/>
      <c r="M169" s="385"/>
      <c r="N169" s="385"/>
      <c r="O169" s="260"/>
      <c r="P169" s="258"/>
      <c r="Q169" s="258"/>
      <c r="R169" s="258"/>
      <c r="S169" s="258"/>
      <c r="T169" s="258"/>
      <c r="U169" s="258"/>
      <c r="V169" s="258"/>
      <c r="W169" s="258"/>
      <c r="X169" s="258"/>
      <c r="Y169" s="258"/>
      <c r="Z169" s="258"/>
      <c r="AA169" s="258"/>
      <c r="AB169" s="258"/>
      <c r="AC169" s="258"/>
      <c r="AD169" s="258"/>
      <c r="AE169" s="258"/>
      <c r="AF169" s="258"/>
      <c r="AG169" s="258"/>
      <c r="AH169" s="258"/>
      <c r="AI169" s="258"/>
      <c r="AJ169" s="258"/>
      <c r="AK169" s="258"/>
      <c r="AL169" s="258"/>
      <c r="AM169" s="258"/>
      <c r="AN169" s="258"/>
      <c r="AO169" s="258"/>
      <c r="AP169" s="258"/>
      <c r="AQ169" s="258"/>
      <c r="AR169" s="258"/>
      <c r="AS169" s="258"/>
      <c r="AT169" s="258"/>
      <c r="AU169" s="258"/>
      <c r="AV169" s="258"/>
      <c r="AW169" s="258"/>
      <c r="AX169" s="258"/>
      <c r="AY169" s="258"/>
      <c r="AZ169" s="258"/>
      <c r="BA169" s="258"/>
      <c r="BB169" s="258"/>
      <c r="BC169" s="258"/>
      <c r="BD169" s="258"/>
      <c r="BE169" s="258"/>
      <c r="BF169" s="258"/>
      <c r="BG169" s="258"/>
      <c r="BH169" s="258"/>
      <c r="BI169" s="258"/>
      <c r="BJ169" s="258"/>
      <c r="BK169" s="258"/>
      <c r="BL169" s="258"/>
      <c r="BM169" s="258"/>
      <c r="BN169" s="258"/>
      <c r="BO169" s="258"/>
      <c r="BP169" s="258"/>
      <c r="BQ169" s="258"/>
      <c r="BR169" s="258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  <c r="EJ169" s="258"/>
      <c r="EK169" s="258"/>
      <c r="EL169" s="258"/>
      <c r="EM169" s="258"/>
      <c r="EN169" s="258"/>
      <c r="EO169" s="258"/>
      <c r="EP169" s="258"/>
      <c r="EQ169" s="258"/>
      <c r="ER169" s="258"/>
      <c r="ES169" s="258"/>
      <c r="ET169" s="258"/>
      <c r="EU169" s="258"/>
      <c r="EV169" s="258"/>
      <c r="EW169" s="258"/>
      <c r="EX169" s="258"/>
      <c r="EY169" s="258"/>
      <c r="EZ169" s="258"/>
      <c r="FA169" s="258"/>
      <c r="FB169" s="258"/>
      <c r="FC169" s="258"/>
      <c r="FD169" s="258"/>
      <c r="FE169" s="258"/>
      <c r="FF169" s="258"/>
      <c r="FG169" s="258"/>
      <c r="FH169" s="258"/>
      <c r="FI169" s="258"/>
      <c r="FJ169" s="258"/>
      <c r="FK169" s="258"/>
      <c r="FL169" s="258"/>
      <c r="FM169" s="258"/>
      <c r="FN169" s="258"/>
      <c r="FO169" s="258"/>
      <c r="FP169" s="258"/>
      <c r="FQ169" s="258"/>
      <c r="FR169" s="258"/>
      <c r="FS169" s="258"/>
      <c r="FT169" s="258"/>
      <c r="FU169" s="258"/>
      <c r="FV169" s="258"/>
      <c r="FW169" s="258"/>
      <c r="FX169" s="258"/>
      <c r="FY169" s="258"/>
      <c r="FZ169" s="258"/>
      <c r="GA169" s="258"/>
      <c r="GB169" s="258"/>
      <c r="GC169" s="258"/>
      <c r="GD169" s="258"/>
      <c r="GE169" s="258"/>
      <c r="GF169" s="258"/>
      <c r="GG169" s="258"/>
      <c r="GH169" s="258"/>
      <c r="GI169" s="258"/>
      <c r="GJ169" s="258"/>
      <c r="GK169" s="258"/>
      <c r="GL169" s="258"/>
      <c r="GM169" s="258"/>
      <c r="GN169" s="258"/>
      <c r="GO169" s="258"/>
      <c r="GP169" s="258"/>
      <c r="GQ169" s="258"/>
      <c r="GR169" s="258"/>
      <c r="GS169" s="258"/>
      <c r="GT169" s="258"/>
      <c r="GU169" s="258"/>
      <c r="GV169" s="258"/>
    </row>
    <row r="170" spans="1:204" s="220" customFormat="1" ht="49.8" thickBot="1" x14ac:dyDescent="0.35">
      <c r="A170" s="301" t="s">
        <v>6</v>
      </c>
      <c r="B170" s="308" t="s">
        <v>7</v>
      </c>
      <c r="C170" s="303" t="s">
        <v>8</v>
      </c>
      <c r="D170" s="304" t="s">
        <v>9</v>
      </c>
      <c r="E170" s="305" t="s">
        <v>10</v>
      </c>
      <c r="F170" s="306" t="s">
        <v>11</v>
      </c>
      <c r="G170" s="307" t="s">
        <v>12</v>
      </c>
      <c r="H170" s="233"/>
      <c r="I170" s="360" t="s">
        <v>6</v>
      </c>
      <c r="J170" s="361" t="s">
        <v>7</v>
      </c>
      <c r="K170" s="362" t="s">
        <v>8</v>
      </c>
      <c r="L170" s="363" t="s">
        <v>9</v>
      </c>
      <c r="M170" s="364" t="s">
        <v>10</v>
      </c>
      <c r="N170" s="365" t="s">
        <v>11</v>
      </c>
      <c r="O170" s="366" t="s">
        <v>12</v>
      </c>
      <c r="P170" s="258"/>
      <c r="Q170" s="258"/>
      <c r="R170" s="258"/>
      <c r="S170" s="258"/>
      <c r="T170" s="258"/>
      <c r="U170" s="258"/>
      <c r="V170" s="258"/>
      <c r="W170" s="258"/>
      <c r="X170" s="258"/>
      <c r="Y170" s="258"/>
      <c r="Z170" s="258"/>
      <c r="AA170" s="258"/>
      <c r="AB170" s="25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258"/>
      <c r="AV170" s="258"/>
      <c r="AW170" s="258"/>
      <c r="AX170" s="258"/>
      <c r="AY170" s="258"/>
      <c r="AZ170" s="258"/>
      <c r="BA170" s="258"/>
      <c r="BB170" s="258"/>
      <c r="BC170" s="258"/>
      <c r="BD170" s="258"/>
      <c r="BE170" s="258"/>
      <c r="BF170" s="258"/>
      <c r="BG170" s="258"/>
      <c r="BH170" s="258"/>
      <c r="BI170" s="258"/>
      <c r="BJ170" s="258"/>
      <c r="BK170" s="258"/>
      <c r="BL170" s="258"/>
      <c r="BM170" s="258"/>
      <c r="BN170" s="258"/>
      <c r="BO170" s="258"/>
      <c r="BP170" s="258"/>
      <c r="BQ170" s="258"/>
      <c r="BR170" s="258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  <c r="EJ170" s="258"/>
      <c r="EK170" s="258"/>
      <c r="EL170" s="258"/>
      <c r="EM170" s="258"/>
      <c r="EN170" s="258"/>
      <c r="EO170" s="258"/>
      <c r="EP170" s="258"/>
      <c r="EQ170" s="258"/>
      <c r="ER170" s="258"/>
      <c r="ES170" s="258"/>
      <c r="ET170" s="258"/>
      <c r="EU170" s="258"/>
      <c r="EV170" s="258"/>
      <c r="EW170" s="258"/>
      <c r="EX170" s="258"/>
      <c r="EY170" s="258"/>
      <c r="EZ170" s="258"/>
      <c r="FA170" s="258"/>
      <c r="FB170" s="258"/>
      <c r="FC170" s="258"/>
      <c r="FD170" s="258"/>
      <c r="FE170" s="258"/>
      <c r="FF170" s="258"/>
      <c r="FG170" s="258"/>
      <c r="FH170" s="258"/>
      <c r="FI170" s="258"/>
      <c r="FJ170" s="258"/>
      <c r="FK170" s="258"/>
      <c r="FL170" s="258"/>
      <c r="FM170" s="258"/>
      <c r="FN170" s="258"/>
      <c r="FO170" s="258"/>
      <c r="FP170" s="258"/>
      <c r="FQ170" s="258"/>
      <c r="FR170" s="258"/>
      <c r="FS170" s="258"/>
      <c r="FT170" s="258"/>
      <c r="FU170" s="258"/>
      <c r="FV170" s="258"/>
      <c r="FW170" s="258"/>
      <c r="FX170" s="258"/>
      <c r="FY170" s="258"/>
      <c r="FZ170" s="258"/>
      <c r="GA170" s="258"/>
      <c r="GB170" s="258"/>
      <c r="GC170" s="258"/>
      <c r="GD170" s="258"/>
      <c r="GE170" s="258"/>
      <c r="GF170" s="258"/>
      <c r="GG170" s="258"/>
      <c r="GH170" s="258"/>
      <c r="GI170" s="258"/>
      <c r="GJ170" s="258"/>
      <c r="GK170" s="258"/>
      <c r="GL170" s="258"/>
      <c r="GM170" s="258"/>
      <c r="GN170" s="258"/>
      <c r="GO170" s="258"/>
      <c r="GP170" s="258"/>
      <c r="GQ170" s="258"/>
      <c r="GR170" s="258"/>
      <c r="GS170" s="258"/>
      <c r="GT170" s="258"/>
      <c r="GU170" s="258"/>
      <c r="GV170" s="258"/>
    </row>
    <row r="171" spans="1:204" s="220" customFormat="1" ht="26.4" thickBot="1" x14ac:dyDescent="0.35">
      <c r="A171" s="524"/>
      <c r="B171" s="525"/>
      <c r="C171" s="711" t="s">
        <v>436</v>
      </c>
      <c r="D171" s="525"/>
      <c r="E171" s="525"/>
      <c r="F171" s="525"/>
      <c r="G171" s="526"/>
      <c r="H171" s="233"/>
      <c r="I171" s="524"/>
      <c r="J171" s="525"/>
      <c r="K171" s="711" t="s">
        <v>202</v>
      </c>
      <c r="L171" s="525"/>
      <c r="M171" s="525"/>
      <c r="N171" s="525"/>
      <c r="O171" s="526"/>
      <c r="P171" s="258"/>
      <c r="Q171" s="258"/>
      <c r="R171" s="258"/>
      <c r="S171" s="258"/>
      <c r="T171" s="258"/>
      <c r="U171" s="258"/>
      <c r="V171" s="258"/>
      <c r="W171" s="258"/>
      <c r="X171" s="258"/>
      <c r="Y171" s="258"/>
      <c r="Z171" s="258"/>
      <c r="AA171" s="258"/>
      <c r="AB171" s="258"/>
      <c r="AC171" s="258"/>
      <c r="AD171" s="258"/>
      <c r="AE171" s="258"/>
      <c r="AF171" s="258"/>
      <c r="AG171" s="258"/>
      <c r="AH171" s="258"/>
      <c r="AI171" s="258"/>
      <c r="AJ171" s="258"/>
      <c r="AK171" s="258"/>
      <c r="AL171" s="258"/>
      <c r="AM171" s="258"/>
      <c r="AN171" s="258"/>
      <c r="AO171" s="258"/>
      <c r="AP171" s="258"/>
      <c r="AQ171" s="258"/>
      <c r="AR171" s="258"/>
      <c r="AS171" s="258"/>
      <c r="AT171" s="258"/>
      <c r="AU171" s="258"/>
      <c r="AV171" s="258"/>
      <c r="AW171" s="258"/>
      <c r="AX171" s="258"/>
      <c r="AY171" s="258"/>
      <c r="AZ171" s="258"/>
      <c r="BA171" s="258"/>
      <c r="BB171" s="258"/>
      <c r="BC171" s="258"/>
      <c r="BD171" s="258"/>
      <c r="BE171" s="258"/>
      <c r="BF171" s="258"/>
      <c r="BG171" s="258"/>
      <c r="BH171" s="258"/>
      <c r="BI171" s="258"/>
      <c r="BJ171" s="258"/>
      <c r="BK171" s="258"/>
      <c r="BL171" s="258"/>
      <c r="BM171" s="258"/>
      <c r="BN171" s="258"/>
      <c r="BO171" s="258"/>
      <c r="BP171" s="258"/>
      <c r="BQ171" s="258"/>
      <c r="BR171" s="258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  <c r="EJ171" s="258"/>
      <c r="EK171" s="258"/>
      <c r="EL171" s="258"/>
      <c r="EM171" s="258"/>
      <c r="EN171" s="258"/>
      <c r="EO171" s="258"/>
      <c r="EP171" s="258"/>
      <c r="EQ171" s="258"/>
      <c r="ER171" s="258"/>
      <c r="ES171" s="258"/>
      <c r="ET171" s="258"/>
      <c r="EU171" s="258"/>
      <c r="EV171" s="258"/>
      <c r="EW171" s="258"/>
      <c r="EX171" s="258"/>
      <c r="EY171" s="258"/>
      <c r="EZ171" s="258"/>
      <c r="FA171" s="258"/>
      <c r="FB171" s="258"/>
      <c r="FC171" s="258"/>
      <c r="FD171" s="258"/>
      <c r="FE171" s="258"/>
      <c r="FF171" s="258"/>
      <c r="FG171" s="258"/>
      <c r="FH171" s="258"/>
      <c r="FI171" s="258"/>
      <c r="FJ171" s="258"/>
      <c r="FK171" s="258"/>
      <c r="FL171" s="258"/>
      <c r="FM171" s="258"/>
      <c r="FN171" s="258"/>
      <c r="FO171" s="258"/>
      <c r="FP171" s="258"/>
      <c r="FQ171" s="258"/>
      <c r="FR171" s="258"/>
      <c r="FS171" s="258"/>
      <c r="FT171" s="258"/>
      <c r="FU171" s="258"/>
      <c r="FV171" s="258"/>
      <c r="FW171" s="258"/>
      <c r="FX171" s="258"/>
      <c r="FY171" s="258"/>
      <c r="FZ171" s="258"/>
      <c r="GA171" s="258"/>
      <c r="GB171" s="258"/>
      <c r="GC171" s="258"/>
      <c r="GD171" s="258"/>
      <c r="GE171" s="258"/>
      <c r="GF171" s="258"/>
      <c r="GG171" s="258"/>
      <c r="GH171" s="258"/>
      <c r="GI171" s="258"/>
      <c r="GJ171" s="258"/>
      <c r="GK171" s="258"/>
      <c r="GL171" s="258"/>
      <c r="GM171" s="258"/>
      <c r="GN171" s="258"/>
      <c r="GO171" s="258"/>
      <c r="GP171" s="258"/>
      <c r="GQ171" s="258"/>
      <c r="GR171" s="258"/>
      <c r="GS171" s="258"/>
      <c r="GT171" s="258"/>
      <c r="GU171" s="258"/>
      <c r="GV171" s="258"/>
    </row>
    <row r="172" spans="1:204" s="220" customFormat="1" ht="26.4" thickBot="1" x14ac:dyDescent="0.35">
      <c r="A172" s="585"/>
      <c r="B172" s="979" t="s">
        <v>570</v>
      </c>
      <c r="C172" s="907" t="s">
        <v>572</v>
      </c>
      <c r="D172" s="980">
        <v>7.5</v>
      </c>
      <c r="E172" s="981">
        <v>6</v>
      </c>
      <c r="F172" s="802">
        <f>+D172*E172</f>
        <v>45</v>
      </c>
      <c r="G172" s="586"/>
      <c r="I172" s="823"/>
      <c r="J172" s="842" t="s">
        <v>330</v>
      </c>
      <c r="K172" s="13" t="s">
        <v>331</v>
      </c>
      <c r="L172" s="140">
        <v>6.75</v>
      </c>
      <c r="M172" s="34">
        <v>6</v>
      </c>
      <c r="N172" s="20">
        <f>+L172*M172</f>
        <v>40.5</v>
      </c>
      <c r="O172" s="837"/>
      <c r="P172" s="258"/>
      <c r="Q172" s="258"/>
      <c r="R172" s="258"/>
      <c r="S172" s="258"/>
      <c r="T172" s="258"/>
      <c r="U172" s="258"/>
      <c r="V172" s="258"/>
      <c r="W172" s="258"/>
      <c r="X172" s="258"/>
      <c r="Y172" s="258"/>
      <c r="Z172" s="258"/>
      <c r="AA172" s="258"/>
      <c r="AB172" s="258"/>
      <c r="AC172" s="258"/>
      <c r="AD172" s="258"/>
      <c r="AE172" s="258"/>
      <c r="AF172" s="258"/>
      <c r="AG172" s="258"/>
      <c r="AH172" s="258"/>
      <c r="AI172" s="258"/>
      <c r="AJ172" s="258"/>
      <c r="AK172" s="258"/>
      <c r="AL172" s="258"/>
      <c r="AM172" s="258"/>
      <c r="AN172" s="258"/>
      <c r="AO172" s="258"/>
      <c r="AP172" s="258"/>
      <c r="AQ172" s="258"/>
      <c r="AR172" s="258"/>
      <c r="AS172" s="258"/>
      <c r="AT172" s="258"/>
      <c r="AU172" s="258"/>
      <c r="AV172" s="258"/>
      <c r="AW172" s="258"/>
      <c r="AX172" s="258"/>
      <c r="AY172" s="258"/>
      <c r="AZ172" s="258"/>
      <c r="BA172" s="258"/>
      <c r="BB172" s="258"/>
      <c r="BC172" s="258"/>
      <c r="BD172" s="258"/>
      <c r="BE172" s="258"/>
      <c r="BF172" s="258"/>
      <c r="BG172" s="258"/>
      <c r="BH172" s="258"/>
      <c r="BI172" s="258"/>
      <c r="BJ172" s="258"/>
      <c r="BK172" s="258"/>
      <c r="BL172" s="258"/>
      <c r="BM172" s="258"/>
      <c r="BN172" s="258"/>
      <c r="BO172" s="258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  <c r="EJ172" s="258"/>
      <c r="EK172" s="258"/>
      <c r="EL172" s="258"/>
      <c r="EM172" s="258"/>
      <c r="EN172" s="258"/>
      <c r="EO172" s="258"/>
      <c r="EP172" s="258"/>
      <c r="EQ172" s="258"/>
      <c r="ER172" s="258"/>
      <c r="ES172" s="258"/>
      <c r="ET172" s="258"/>
      <c r="EU172" s="258"/>
      <c r="EV172" s="258"/>
      <c r="EW172" s="258"/>
      <c r="EX172" s="258"/>
      <c r="EY172" s="258"/>
      <c r="EZ172" s="258"/>
      <c r="FA172" s="258"/>
      <c r="FB172" s="258"/>
      <c r="FC172" s="258"/>
      <c r="FD172" s="258"/>
      <c r="FE172" s="258"/>
      <c r="FF172" s="258"/>
      <c r="FG172" s="258"/>
      <c r="FH172" s="258"/>
      <c r="FI172" s="258"/>
      <c r="FJ172" s="258"/>
      <c r="FK172" s="258"/>
      <c r="FL172" s="258"/>
      <c r="FM172" s="258"/>
      <c r="FN172" s="258"/>
      <c r="FO172" s="258"/>
      <c r="FP172" s="258"/>
      <c r="FQ172" s="258"/>
      <c r="FR172" s="258"/>
      <c r="FS172" s="258"/>
      <c r="FT172" s="258"/>
      <c r="FU172" s="258"/>
      <c r="FV172" s="258"/>
      <c r="FW172" s="258"/>
      <c r="FX172" s="258"/>
      <c r="FY172" s="258"/>
      <c r="FZ172" s="258"/>
      <c r="GA172" s="258"/>
      <c r="GB172" s="258"/>
      <c r="GC172" s="258"/>
      <c r="GD172" s="258"/>
      <c r="GE172" s="258"/>
      <c r="GF172" s="258"/>
      <c r="GG172" s="258"/>
      <c r="GH172" s="258"/>
      <c r="GI172" s="258"/>
      <c r="GJ172" s="258"/>
      <c r="GK172" s="258"/>
      <c r="GL172" s="258"/>
      <c r="GM172" s="258"/>
      <c r="GN172" s="258"/>
      <c r="GO172" s="258"/>
      <c r="GP172" s="258"/>
      <c r="GQ172" s="258"/>
      <c r="GR172" s="258"/>
      <c r="GS172" s="258"/>
      <c r="GT172" s="258"/>
      <c r="GU172" s="258"/>
      <c r="GV172" s="258"/>
    </row>
    <row r="173" spans="1:204" s="220" customFormat="1" ht="25.8" x14ac:dyDescent="0.3">
      <c r="A173" s="505"/>
      <c r="B173" s="37" t="s">
        <v>569</v>
      </c>
      <c r="C173" s="166" t="s">
        <v>573</v>
      </c>
      <c r="D173" s="980">
        <v>7.5</v>
      </c>
      <c r="E173" s="39">
        <v>6</v>
      </c>
      <c r="F173" s="20">
        <f t="shared" ref="F173:F185" si="15">+D173*E173</f>
        <v>45</v>
      </c>
      <c r="G173" s="139"/>
      <c r="I173" s="824"/>
      <c r="J173" s="844" t="s">
        <v>332</v>
      </c>
      <c r="K173" s="163" t="s">
        <v>333</v>
      </c>
      <c r="L173" s="140">
        <v>6.75</v>
      </c>
      <c r="M173" s="108">
        <v>6</v>
      </c>
      <c r="N173" s="35">
        <f>+L173*M173</f>
        <v>40.5</v>
      </c>
      <c r="O173" s="64"/>
      <c r="P173" s="258"/>
      <c r="Q173" s="258"/>
      <c r="R173" s="258"/>
      <c r="S173" s="258"/>
      <c r="T173" s="258"/>
      <c r="U173" s="258"/>
      <c r="V173" s="258"/>
      <c r="W173" s="258"/>
      <c r="X173" s="258"/>
      <c r="Y173" s="258"/>
      <c r="Z173" s="258"/>
      <c r="AA173" s="258"/>
      <c r="AB173" s="258"/>
      <c r="AC173" s="258"/>
      <c r="AD173" s="258"/>
      <c r="AE173" s="258"/>
      <c r="AF173" s="258"/>
      <c r="AG173" s="258"/>
      <c r="AH173" s="258"/>
      <c r="AI173" s="258"/>
      <c r="AJ173" s="258"/>
      <c r="AK173" s="258"/>
      <c r="AL173" s="258"/>
      <c r="AM173" s="258"/>
      <c r="AN173" s="258"/>
      <c r="AO173" s="258"/>
      <c r="AP173" s="258"/>
      <c r="AQ173" s="258"/>
      <c r="AR173" s="258"/>
      <c r="AS173" s="258"/>
      <c r="AT173" s="258"/>
      <c r="AU173" s="258"/>
      <c r="AV173" s="258"/>
      <c r="AW173" s="258"/>
      <c r="AX173" s="258"/>
      <c r="AY173" s="258"/>
      <c r="AZ173" s="258"/>
      <c r="BA173" s="258"/>
      <c r="BB173" s="258"/>
      <c r="BC173" s="258"/>
      <c r="BD173" s="258"/>
      <c r="BE173" s="258"/>
      <c r="BF173" s="258"/>
      <c r="BG173" s="258"/>
      <c r="BH173" s="258"/>
      <c r="BI173" s="258"/>
      <c r="BJ173" s="258"/>
      <c r="BK173" s="258"/>
      <c r="BL173" s="258"/>
      <c r="BM173" s="258"/>
      <c r="BN173" s="258"/>
      <c r="BO173" s="258"/>
      <c r="BP173" s="258"/>
      <c r="BQ173" s="258"/>
      <c r="BR173" s="258"/>
      <c r="BS173" s="258"/>
      <c r="BT173" s="258"/>
      <c r="BU173" s="258"/>
      <c r="BV173" s="258"/>
      <c r="BW173" s="258"/>
      <c r="BX173" s="258"/>
      <c r="BY173" s="258"/>
      <c r="BZ173" s="258"/>
      <c r="CA173" s="258"/>
      <c r="CB173" s="258"/>
      <c r="CC173" s="258"/>
      <c r="CD173" s="258"/>
      <c r="CE173" s="258"/>
      <c r="CF173" s="258"/>
      <c r="CG173" s="258"/>
      <c r="CH173" s="258"/>
      <c r="CI173" s="258"/>
      <c r="CJ173" s="258"/>
      <c r="CK173" s="258"/>
      <c r="CL173" s="258"/>
      <c r="CM173" s="258"/>
      <c r="CN173" s="258"/>
      <c r="CO173" s="258"/>
      <c r="CP173" s="258"/>
      <c r="CQ173" s="258"/>
      <c r="CR173" s="258"/>
      <c r="CS173" s="258"/>
      <c r="CT173" s="258"/>
      <c r="CU173" s="258"/>
      <c r="CV173" s="258"/>
      <c r="CW173" s="258"/>
      <c r="CX173" s="258"/>
      <c r="CY173" s="258"/>
      <c r="CZ173" s="258"/>
      <c r="DA173" s="258"/>
      <c r="DB173" s="258"/>
      <c r="DC173" s="258"/>
      <c r="DD173" s="258"/>
      <c r="DE173" s="258"/>
      <c r="DF173" s="258"/>
      <c r="DG173" s="258"/>
      <c r="DH173" s="258"/>
      <c r="DI173" s="258"/>
      <c r="DJ173" s="258"/>
      <c r="DK173" s="258"/>
      <c r="DL173" s="258"/>
      <c r="DM173" s="258"/>
      <c r="DN173" s="258"/>
      <c r="DO173" s="258"/>
      <c r="DP173" s="258"/>
      <c r="DQ173" s="258"/>
      <c r="DR173" s="258"/>
      <c r="DS173" s="258"/>
      <c r="DT173" s="258"/>
      <c r="DU173" s="258"/>
      <c r="DV173" s="258"/>
      <c r="DW173" s="258"/>
      <c r="DX173" s="258"/>
      <c r="DY173" s="258"/>
      <c r="DZ173" s="258"/>
      <c r="EA173" s="258"/>
      <c r="EB173" s="258"/>
      <c r="EC173" s="258"/>
      <c r="ED173" s="258"/>
      <c r="EE173" s="258"/>
      <c r="EF173" s="258"/>
      <c r="EG173" s="258"/>
      <c r="EH173" s="258"/>
      <c r="EI173" s="258"/>
      <c r="EJ173" s="258"/>
      <c r="EK173" s="258"/>
      <c r="EL173" s="258"/>
      <c r="EM173" s="258"/>
      <c r="EN173" s="258"/>
      <c r="EO173" s="258"/>
      <c r="EP173" s="258"/>
      <c r="EQ173" s="258"/>
      <c r="ER173" s="258"/>
      <c r="ES173" s="258"/>
      <c r="ET173" s="258"/>
      <c r="EU173" s="258"/>
      <c r="EV173" s="258"/>
      <c r="EW173" s="258"/>
      <c r="EX173" s="258"/>
      <c r="EY173" s="258"/>
      <c r="EZ173" s="258"/>
      <c r="FA173" s="258"/>
      <c r="FB173" s="258"/>
      <c r="FC173" s="258"/>
      <c r="FD173" s="258"/>
      <c r="FE173" s="258"/>
      <c r="FF173" s="258"/>
      <c r="FG173" s="258"/>
      <c r="FH173" s="258"/>
      <c r="FI173" s="258"/>
      <c r="FJ173" s="258"/>
      <c r="FK173" s="258"/>
      <c r="FL173" s="258"/>
      <c r="FM173" s="258"/>
      <c r="FN173" s="258"/>
      <c r="FO173" s="258"/>
      <c r="FP173" s="258"/>
      <c r="FQ173" s="258"/>
      <c r="FR173" s="258"/>
      <c r="FS173" s="258"/>
      <c r="FT173" s="258"/>
      <c r="FU173" s="258"/>
      <c r="FV173" s="258"/>
      <c r="FW173" s="258"/>
      <c r="FX173" s="258"/>
      <c r="FY173" s="258"/>
      <c r="FZ173" s="258"/>
      <c r="GA173" s="258"/>
      <c r="GB173" s="258"/>
      <c r="GC173" s="258"/>
      <c r="GD173" s="258"/>
      <c r="GE173" s="258"/>
      <c r="GF173" s="258"/>
      <c r="GG173" s="258"/>
      <c r="GH173" s="258"/>
      <c r="GI173" s="258"/>
      <c r="GJ173" s="258"/>
      <c r="GK173" s="258"/>
      <c r="GL173" s="258"/>
      <c r="GM173" s="258"/>
      <c r="GN173" s="258"/>
      <c r="GO173" s="258"/>
      <c r="GP173" s="258"/>
      <c r="GQ173" s="258"/>
      <c r="GR173" s="258"/>
      <c r="GS173" s="258"/>
      <c r="GT173" s="258"/>
      <c r="GU173" s="258"/>
      <c r="GV173" s="258"/>
    </row>
    <row r="174" spans="1:204" ht="26.4" thickBot="1" x14ac:dyDescent="0.35">
      <c r="A174" s="534" t="s">
        <v>25</v>
      </c>
      <c r="B174" s="167" t="s">
        <v>618</v>
      </c>
      <c r="C174" s="146" t="s">
        <v>619</v>
      </c>
      <c r="D174" s="38">
        <v>12.5</v>
      </c>
      <c r="E174" s="39">
        <v>4</v>
      </c>
      <c r="F174" s="20">
        <f t="shared" si="15"/>
        <v>50</v>
      </c>
      <c r="G174" s="223"/>
      <c r="H174" s="220"/>
      <c r="I174" s="825"/>
      <c r="J174" s="984" t="s">
        <v>724</v>
      </c>
      <c r="K174" s="387" t="s">
        <v>723</v>
      </c>
      <c r="L174" s="140">
        <v>6.75</v>
      </c>
      <c r="M174" s="488">
        <v>6</v>
      </c>
      <c r="N174" s="985" t="s">
        <v>709</v>
      </c>
      <c r="O174" s="840"/>
    </row>
    <row r="175" spans="1:204" ht="25.8" x14ac:dyDescent="0.3">
      <c r="A175" s="262"/>
      <c r="B175" s="167" t="s">
        <v>571</v>
      </c>
      <c r="C175" s="146" t="s">
        <v>574</v>
      </c>
      <c r="D175" s="980">
        <v>7.5</v>
      </c>
      <c r="E175" s="39">
        <v>6</v>
      </c>
      <c r="F175" s="20">
        <f t="shared" si="15"/>
        <v>45</v>
      </c>
      <c r="G175" s="263"/>
      <c r="H175" s="220"/>
      <c r="I175" s="824"/>
      <c r="J175" s="986" t="s">
        <v>583</v>
      </c>
      <c r="K175" s="171" t="s">
        <v>584</v>
      </c>
      <c r="L175" s="987">
        <v>4</v>
      </c>
      <c r="M175" s="265">
        <v>12</v>
      </c>
      <c r="N175" s="43">
        <f>+L175*M175</f>
        <v>48</v>
      </c>
      <c r="O175" s="226"/>
    </row>
    <row r="176" spans="1:204" ht="25.8" x14ac:dyDescent="0.3">
      <c r="A176" s="262"/>
      <c r="B176" s="519" t="s">
        <v>620</v>
      </c>
      <c r="C176" s="495" t="s">
        <v>624</v>
      </c>
      <c r="D176" s="982">
        <v>12.5</v>
      </c>
      <c r="E176" s="39">
        <v>4</v>
      </c>
      <c r="F176" s="20">
        <f t="shared" si="15"/>
        <v>50</v>
      </c>
      <c r="G176" s="263"/>
      <c r="H176" s="220"/>
      <c r="I176" s="824"/>
      <c r="J176" s="1020" t="s">
        <v>621</v>
      </c>
      <c r="K176" s="495" t="s">
        <v>625</v>
      </c>
      <c r="L176" s="987">
        <v>4</v>
      </c>
      <c r="M176" s="265">
        <v>12</v>
      </c>
      <c r="N176" s="43">
        <f t="shared" ref="N176:N212" si="16">+L176*M176</f>
        <v>48</v>
      </c>
      <c r="O176" s="226"/>
    </row>
    <row r="177" spans="1:15" ht="25.8" x14ac:dyDescent="0.3">
      <c r="A177" s="262"/>
      <c r="B177" s="627" t="s">
        <v>621</v>
      </c>
      <c r="C177" s="166" t="s">
        <v>625</v>
      </c>
      <c r="D177" s="982" t="s">
        <v>835</v>
      </c>
      <c r="E177" s="39">
        <v>12</v>
      </c>
      <c r="F177" s="20">
        <f t="shared" si="15"/>
        <v>48</v>
      </c>
      <c r="G177" s="263"/>
      <c r="H177" s="220"/>
      <c r="I177" s="826"/>
      <c r="J177" s="838" t="s">
        <v>622</v>
      </c>
      <c r="K177" s="13" t="s">
        <v>980</v>
      </c>
      <c r="L177" s="987">
        <v>4</v>
      </c>
      <c r="M177" s="265">
        <v>12</v>
      </c>
      <c r="N177" s="43">
        <f t="shared" si="16"/>
        <v>48</v>
      </c>
      <c r="O177" s="843"/>
    </row>
    <row r="178" spans="1:15" ht="25.95" customHeight="1" x14ac:dyDescent="0.3">
      <c r="A178" s="47"/>
      <c r="B178" s="167" t="s">
        <v>622</v>
      </c>
      <c r="C178" s="146" t="s">
        <v>626</v>
      </c>
      <c r="D178" s="982" t="s">
        <v>835</v>
      </c>
      <c r="E178" s="39">
        <v>12</v>
      </c>
      <c r="F178" s="20">
        <f t="shared" si="15"/>
        <v>48</v>
      </c>
      <c r="G178" s="51"/>
      <c r="H178" s="220"/>
      <c r="I178" s="823"/>
      <c r="J178" s="1021" t="s">
        <v>623</v>
      </c>
      <c r="K178" s="163" t="s">
        <v>981</v>
      </c>
      <c r="L178" s="987">
        <v>4</v>
      </c>
      <c r="M178" s="265">
        <v>12</v>
      </c>
      <c r="N178" s="43">
        <f t="shared" si="16"/>
        <v>48</v>
      </c>
      <c r="O178" s="223"/>
    </row>
    <row r="179" spans="1:15" ht="25.8" x14ac:dyDescent="0.3">
      <c r="A179" s="47"/>
      <c r="B179" s="519" t="s">
        <v>623</v>
      </c>
      <c r="C179" s="495" t="s">
        <v>627</v>
      </c>
      <c r="D179" s="982" t="s">
        <v>835</v>
      </c>
      <c r="E179" s="39">
        <v>12</v>
      </c>
      <c r="F179" s="20">
        <f t="shared" si="15"/>
        <v>48</v>
      </c>
      <c r="G179" s="587"/>
      <c r="H179" s="220"/>
      <c r="I179" s="823"/>
      <c r="J179" s="838" t="s">
        <v>751</v>
      </c>
      <c r="K179" s="13" t="s">
        <v>982</v>
      </c>
      <c r="L179" s="140">
        <v>48</v>
      </c>
      <c r="M179" s="34">
        <v>1</v>
      </c>
      <c r="N179" s="20">
        <f t="shared" si="16"/>
        <v>48</v>
      </c>
      <c r="O179" s="223"/>
    </row>
    <row r="180" spans="1:15" ht="25.8" x14ac:dyDescent="0.3">
      <c r="A180" s="47"/>
      <c r="B180" s="519" t="s">
        <v>751</v>
      </c>
      <c r="C180" s="495" t="s">
        <v>752</v>
      </c>
      <c r="D180" s="38">
        <v>48</v>
      </c>
      <c r="E180" s="39">
        <v>1</v>
      </c>
      <c r="F180" s="20">
        <f t="shared" si="15"/>
        <v>48</v>
      </c>
      <c r="G180" s="587"/>
      <c r="H180" s="220"/>
      <c r="I180" s="823"/>
      <c r="J180" s="845" t="s">
        <v>750</v>
      </c>
      <c r="K180" s="146" t="s">
        <v>983</v>
      </c>
      <c r="L180" s="20">
        <v>48</v>
      </c>
      <c r="M180" s="44">
        <v>1</v>
      </c>
      <c r="N180" s="356">
        <f t="shared" si="16"/>
        <v>48</v>
      </c>
      <c r="O180" s="51"/>
    </row>
    <row r="181" spans="1:15" ht="25.8" x14ac:dyDescent="0.3">
      <c r="A181" s="47"/>
      <c r="B181" s="167" t="s">
        <v>750</v>
      </c>
      <c r="C181" s="146" t="s">
        <v>753</v>
      </c>
      <c r="D181" s="23">
        <v>48</v>
      </c>
      <c r="E181" s="49">
        <v>1</v>
      </c>
      <c r="F181" s="20">
        <f t="shared" si="15"/>
        <v>48</v>
      </c>
      <c r="G181" s="51"/>
      <c r="H181" s="220"/>
      <c r="I181" s="824"/>
      <c r="J181" s="844" t="s">
        <v>394</v>
      </c>
      <c r="K181" s="163" t="s">
        <v>395</v>
      </c>
      <c r="L181" s="107">
        <v>4</v>
      </c>
      <c r="M181" s="108">
        <v>12</v>
      </c>
      <c r="N181" s="35">
        <f t="shared" si="16"/>
        <v>48</v>
      </c>
      <c r="O181" s="243"/>
    </row>
    <row r="182" spans="1:15" ht="25.8" x14ac:dyDescent="0.3">
      <c r="A182" s="505"/>
      <c r="B182" s="607" t="s">
        <v>879</v>
      </c>
      <c r="C182" s="393" t="s">
        <v>880</v>
      </c>
      <c r="D182" s="345">
        <v>15</v>
      </c>
      <c r="E182" s="335">
        <v>4</v>
      </c>
      <c r="F182" s="327">
        <f t="shared" si="15"/>
        <v>60</v>
      </c>
      <c r="G182" s="287"/>
      <c r="H182" s="220"/>
      <c r="I182" s="827"/>
      <c r="J182" s="951" t="s">
        <v>531</v>
      </c>
      <c r="K182" s="952" t="s">
        <v>746</v>
      </c>
      <c r="L182" s="38">
        <v>40.5</v>
      </c>
      <c r="M182" s="39">
        <v>1</v>
      </c>
      <c r="N182" s="20">
        <f t="shared" si="16"/>
        <v>40.5</v>
      </c>
      <c r="O182" s="61"/>
    </row>
    <row r="183" spans="1:15" ht="31.95" customHeight="1" x14ac:dyDescent="0.3">
      <c r="A183" s="47"/>
      <c r="B183" s="607" t="s">
        <v>881</v>
      </c>
      <c r="C183" s="393" t="s">
        <v>976</v>
      </c>
      <c r="D183" s="345">
        <v>12.5</v>
      </c>
      <c r="E183" s="335">
        <v>4</v>
      </c>
      <c r="F183" s="327">
        <f t="shared" si="15"/>
        <v>50</v>
      </c>
      <c r="G183" s="51"/>
      <c r="H183" s="220"/>
      <c r="I183" s="823"/>
      <c r="J183" s="842" t="s">
        <v>527</v>
      </c>
      <c r="K183" s="13" t="s">
        <v>747</v>
      </c>
      <c r="L183" s="140">
        <v>81</v>
      </c>
      <c r="M183" s="34">
        <v>1</v>
      </c>
      <c r="N183" s="20">
        <f t="shared" si="16"/>
        <v>81</v>
      </c>
      <c r="O183" s="223"/>
    </row>
    <row r="184" spans="1:15" ht="25.8" x14ac:dyDescent="0.3">
      <c r="A184" s="505"/>
      <c r="B184" s="607" t="s">
        <v>882</v>
      </c>
      <c r="C184" s="393" t="s">
        <v>886</v>
      </c>
      <c r="D184" s="345">
        <v>8.5</v>
      </c>
      <c r="E184" s="335">
        <v>4</v>
      </c>
      <c r="F184" s="327">
        <f t="shared" si="15"/>
        <v>34</v>
      </c>
      <c r="G184" s="287"/>
      <c r="H184" s="220"/>
      <c r="I184" s="824"/>
      <c r="J184" s="845" t="s">
        <v>377</v>
      </c>
      <c r="K184" s="146" t="s">
        <v>802</v>
      </c>
      <c r="L184" s="20">
        <v>4</v>
      </c>
      <c r="M184" s="44">
        <v>12</v>
      </c>
      <c r="N184" s="356">
        <f t="shared" si="16"/>
        <v>48</v>
      </c>
      <c r="O184" s="64"/>
    </row>
    <row r="185" spans="1:15" ht="31.2" customHeight="1" x14ac:dyDescent="0.3">
      <c r="A185" s="496"/>
      <c r="B185" s="694" t="s">
        <v>883</v>
      </c>
      <c r="C185" s="695" t="s">
        <v>889</v>
      </c>
      <c r="D185" s="330">
        <v>12.5</v>
      </c>
      <c r="E185" s="329">
        <v>4</v>
      </c>
      <c r="F185" s="327">
        <f t="shared" si="15"/>
        <v>50</v>
      </c>
      <c r="G185" s="588"/>
      <c r="H185" s="220"/>
      <c r="I185" s="825"/>
      <c r="J185" s="842" t="s">
        <v>353</v>
      </c>
      <c r="K185" s="13" t="s">
        <v>768</v>
      </c>
      <c r="L185" s="140">
        <v>48</v>
      </c>
      <c r="M185" s="34">
        <v>1</v>
      </c>
      <c r="N185" s="20">
        <f t="shared" si="16"/>
        <v>48</v>
      </c>
      <c r="O185" s="840"/>
    </row>
    <row r="186" spans="1:15" s="220" customFormat="1" ht="27.6" customHeight="1" x14ac:dyDescent="0.3">
      <c r="A186" s="58"/>
      <c r="B186" s="696" t="s">
        <v>884</v>
      </c>
      <c r="C186" s="334" t="s">
        <v>887</v>
      </c>
      <c r="D186" s="327">
        <v>12.5</v>
      </c>
      <c r="E186" s="335">
        <v>4</v>
      </c>
      <c r="F186" s="327">
        <v>50</v>
      </c>
      <c r="G186" s="51"/>
      <c r="I186" s="824"/>
      <c r="J186" s="842" t="s">
        <v>278</v>
      </c>
      <c r="K186" s="13" t="s">
        <v>447</v>
      </c>
      <c r="L186" s="140">
        <v>4</v>
      </c>
      <c r="M186" s="34">
        <v>12</v>
      </c>
      <c r="N186" s="20">
        <f t="shared" si="16"/>
        <v>48</v>
      </c>
      <c r="O186" s="226"/>
    </row>
    <row r="187" spans="1:15" ht="28.95" customHeight="1" x14ac:dyDescent="0.3">
      <c r="A187" s="47"/>
      <c r="B187" s="607" t="s">
        <v>885</v>
      </c>
      <c r="C187" s="393" t="s">
        <v>888</v>
      </c>
      <c r="D187" s="345">
        <v>12.5</v>
      </c>
      <c r="E187" s="335">
        <v>4</v>
      </c>
      <c r="F187" s="327">
        <v>50</v>
      </c>
      <c r="G187" s="51"/>
      <c r="H187" s="220"/>
      <c r="I187" s="824"/>
      <c r="J187" s="842" t="s">
        <v>279</v>
      </c>
      <c r="K187" s="13" t="s">
        <v>448</v>
      </c>
      <c r="L187" s="140">
        <v>4</v>
      </c>
      <c r="M187" s="34">
        <v>12</v>
      </c>
      <c r="N187" s="20">
        <f t="shared" si="16"/>
        <v>48</v>
      </c>
      <c r="O187" s="226"/>
    </row>
    <row r="188" spans="1:15" ht="25.8" x14ac:dyDescent="0.3">
      <c r="A188" s="359"/>
      <c r="B188" s="607" t="s">
        <v>235</v>
      </c>
      <c r="C188" s="393" t="s">
        <v>916</v>
      </c>
      <c r="D188" s="345">
        <v>13.5</v>
      </c>
      <c r="E188" s="335">
        <v>4</v>
      </c>
      <c r="F188" s="327">
        <f t="shared" ref="F188:F203" si="17">+D188*E188</f>
        <v>54</v>
      </c>
      <c r="G188" s="589"/>
      <c r="H188" s="220"/>
      <c r="I188" s="826"/>
      <c r="J188" s="839" t="s">
        <v>334</v>
      </c>
      <c r="K188" s="13" t="s">
        <v>449</v>
      </c>
      <c r="L188" s="140">
        <v>4</v>
      </c>
      <c r="M188" s="18">
        <v>12</v>
      </c>
      <c r="N188" s="20">
        <f t="shared" si="16"/>
        <v>48</v>
      </c>
      <c r="O188" s="843"/>
    </row>
    <row r="189" spans="1:15" ht="25.8" x14ac:dyDescent="0.3">
      <c r="A189" s="359"/>
      <c r="B189" s="607" t="s">
        <v>49</v>
      </c>
      <c r="C189" s="393" t="s">
        <v>917</v>
      </c>
      <c r="D189" s="345">
        <v>13.5</v>
      </c>
      <c r="E189" s="335">
        <v>6</v>
      </c>
      <c r="F189" s="327">
        <f t="shared" si="17"/>
        <v>81</v>
      </c>
      <c r="G189" s="589"/>
      <c r="H189" s="220"/>
      <c r="I189" s="828"/>
      <c r="J189" s="841">
        <v>1282</v>
      </c>
      <c r="K189" s="13" t="s">
        <v>249</v>
      </c>
      <c r="L189" s="33">
        <v>6.75</v>
      </c>
      <c r="M189" s="34">
        <v>6</v>
      </c>
      <c r="N189" s="20">
        <f t="shared" si="16"/>
        <v>40.5</v>
      </c>
      <c r="O189" s="61"/>
    </row>
    <row r="190" spans="1:15" ht="25.8" x14ac:dyDescent="0.3">
      <c r="A190" s="47"/>
      <c r="B190" s="45" t="s">
        <v>55</v>
      </c>
      <c r="C190" s="55" t="s">
        <v>504</v>
      </c>
      <c r="D190" s="38">
        <v>6.75</v>
      </c>
      <c r="E190" s="39">
        <v>6</v>
      </c>
      <c r="F190" s="20">
        <f t="shared" si="17"/>
        <v>40.5</v>
      </c>
      <c r="G190" s="587"/>
      <c r="H190" s="220"/>
      <c r="I190" s="828"/>
      <c r="J190" s="841">
        <v>1283</v>
      </c>
      <c r="K190" s="421" t="s">
        <v>360</v>
      </c>
      <c r="L190" s="33">
        <v>6.75</v>
      </c>
      <c r="M190" s="34">
        <v>6</v>
      </c>
      <c r="N190" s="20">
        <f t="shared" si="16"/>
        <v>40.5</v>
      </c>
      <c r="O190" s="846"/>
    </row>
    <row r="191" spans="1:15" ht="24.6" x14ac:dyDescent="0.3">
      <c r="A191" s="47"/>
      <c r="B191" s="168" t="s">
        <v>56</v>
      </c>
      <c r="C191" s="56" t="s">
        <v>57</v>
      </c>
      <c r="D191" s="20">
        <v>4</v>
      </c>
      <c r="E191" s="49">
        <v>12</v>
      </c>
      <c r="F191" s="20">
        <f t="shared" si="17"/>
        <v>48</v>
      </c>
      <c r="G191" s="587"/>
      <c r="H191" s="299"/>
      <c r="I191" s="829"/>
      <c r="J191" s="842" t="s">
        <v>380</v>
      </c>
      <c r="K191" s="13" t="s">
        <v>381</v>
      </c>
      <c r="L191" s="33">
        <v>6.75</v>
      </c>
      <c r="M191" s="34">
        <v>6</v>
      </c>
      <c r="N191" s="20">
        <f t="shared" si="16"/>
        <v>40.5</v>
      </c>
      <c r="O191" s="59"/>
    </row>
    <row r="192" spans="1:15" ht="24.6" x14ac:dyDescent="0.3">
      <c r="A192" s="47"/>
      <c r="B192" s="63" t="s">
        <v>58</v>
      </c>
      <c r="C192" s="56" t="s">
        <v>59</v>
      </c>
      <c r="D192" s="20">
        <v>4</v>
      </c>
      <c r="E192" s="49">
        <v>12</v>
      </c>
      <c r="F192" s="20">
        <f t="shared" si="17"/>
        <v>48</v>
      </c>
      <c r="G192" s="587"/>
      <c r="H192" s="233"/>
      <c r="I192" s="830"/>
      <c r="J192" s="845" t="s">
        <v>492</v>
      </c>
      <c r="K192" s="146" t="s">
        <v>493</v>
      </c>
      <c r="L192" s="20">
        <v>4</v>
      </c>
      <c r="M192" s="44">
        <v>12</v>
      </c>
      <c r="N192" s="35">
        <f t="shared" si="16"/>
        <v>48</v>
      </c>
      <c r="O192" s="846"/>
    </row>
    <row r="193" spans="1:26" ht="24.6" x14ac:dyDescent="0.3">
      <c r="A193" s="47"/>
      <c r="B193" s="409" t="s">
        <v>117</v>
      </c>
      <c r="C193" s="334" t="s">
        <v>915</v>
      </c>
      <c r="D193" s="345">
        <v>15</v>
      </c>
      <c r="E193" s="335">
        <v>4</v>
      </c>
      <c r="F193" s="327">
        <f t="shared" si="17"/>
        <v>60</v>
      </c>
      <c r="G193" s="587"/>
      <c r="H193" s="233"/>
      <c r="I193" s="831"/>
      <c r="J193" s="847" t="s">
        <v>402</v>
      </c>
      <c r="K193" s="55" t="s">
        <v>403</v>
      </c>
      <c r="L193" s="38">
        <v>4</v>
      </c>
      <c r="M193" s="39">
        <v>12</v>
      </c>
      <c r="N193" s="20">
        <f t="shared" si="16"/>
        <v>48</v>
      </c>
      <c r="O193" s="61"/>
    </row>
    <row r="194" spans="1:26" ht="25.8" x14ac:dyDescent="0.3">
      <c r="A194" s="47"/>
      <c r="B194" s="519" t="s">
        <v>354</v>
      </c>
      <c r="C194" s="495" t="s">
        <v>355</v>
      </c>
      <c r="D194" s="23">
        <v>8.5</v>
      </c>
      <c r="E194" s="49">
        <v>6</v>
      </c>
      <c r="F194" s="20">
        <f t="shared" si="17"/>
        <v>51</v>
      </c>
      <c r="G194" s="300"/>
      <c r="H194" s="233"/>
      <c r="I194" s="831"/>
      <c r="J194" s="848" t="s">
        <v>55</v>
      </c>
      <c r="K194" s="56" t="s">
        <v>503</v>
      </c>
      <c r="L194" s="20">
        <v>6.75</v>
      </c>
      <c r="M194" s="49">
        <v>6</v>
      </c>
      <c r="N194" s="20">
        <f t="shared" si="16"/>
        <v>40.5</v>
      </c>
      <c r="O194" s="61"/>
    </row>
    <row r="195" spans="1:26" ht="24.6" x14ac:dyDescent="0.3">
      <c r="A195" s="47"/>
      <c r="B195" s="519" t="s">
        <v>356</v>
      </c>
      <c r="C195" s="495" t="s">
        <v>357</v>
      </c>
      <c r="D195" s="23">
        <v>8.5</v>
      </c>
      <c r="E195" s="49">
        <v>6</v>
      </c>
      <c r="F195" s="20">
        <f t="shared" si="17"/>
        <v>51</v>
      </c>
      <c r="G195" s="51"/>
      <c r="H195" s="233"/>
      <c r="I195" s="831"/>
      <c r="J195" s="848" t="s">
        <v>56</v>
      </c>
      <c r="K195" s="56" t="s">
        <v>57</v>
      </c>
      <c r="L195" s="20">
        <v>4</v>
      </c>
      <c r="M195" s="49">
        <v>12</v>
      </c>
      <c r="N195" s="20">
        <f t="shared" si="16"/>
        <v>48</v>
      </c>
      <c r="O195" s="61"/>
    </row>
    <row r="196" spans="1:26" ht="24.6" x14ac:dyDescent="0.3">
      <c r="A196" s="47"/>
      <c r="B196" s="357" t="s">
        <v>369</v>
      </c>
      <c r="C196" s="389" t="s">
        <v>801</v>
      </c>
      <c r="D196" s="23">
        <v>8.5</v>
      </c>
      <c r="E196" s="24">
        <v>6</v>
      </c>
      <c r="F196" s="20">
        <f t="shared" si="17"/>
        <v>51</v>
      </c>
      <c r="G196" s="51"/>
      <c r="H196" s="233"/>
      <c r="I196" s="831"/>
      <c r="J196" s="849" t="s">
        <v>58</v>
      </c>
      <c r="K196" s="56" t="s">
        <v>59</v>
      </c>
      <c r="L196" s="20">
        <v>4</v>
      </c>
      <c r="M196" s="49">
        <v>12</v>
      </c>
      <c r="N196" s="20">
        <f t="shared" si="16"/>
        <v>48</v>
      </c>
      <c r="O196" s="61"/>
    </row>
    <row r="197" spans="1:26" ht="25.8" x14ac:dyDescent="0.3">
      <c r="A197" s="47"/>
      <c r="B197" s="639" t="s">
        <v>855</v>
      </c>
      <c r="C197" s="13" t="s">
        <v>240</v>
      </c>
      <c r="D197" s="14">
        <v>7.5</v>
      </c>
      <c r="E197" s="15">
        <v>6</v>
      </c>
      <c r="F197" s="20">
        <f t="shared" si="17"/>
        <v>45</v>
      </c>
      <c r="G197" s="51"/>
      <c r="H197" s="220"/>
      <c r="I197" s="832"/>
      <c r="J197" s="983" t="s">
        <v>412</v>
      </c>
      <c r="K197" s="13" t="s">
        <v>422</v>
      </c>
      <c r="L197" s="23">
        <v>6.75</v>
      </c>
      <c r="M197" s="24">
        <v>6</v>
      </c>
      <c r="N197" s="35">
        <f t="shared" si="16"/>
        <v>40.5</v>
      </c>
      <c r="O197" s="61"/>
    </row>
    <row r="198" spans="1:26" ht="25.8" x14ac:dyDescent="0.3">
      <c r="A198" s="590"/>
      <c r="B198" s="536" t="s">
        <v>526</v>
      </c>
      <c r="C198" s="13" t="s">
        <v>280</v>
      </c>
      <c r="D198" s="23">
        <v>13.5</v>
      </c>
      <c r="E198" s="24">
        <v>4</v>
      </c>
      <c r="F198" s="20">
        <f t="shared" si="17"/>
        <v>54</v>
      </c>
      <c r="G198" s="591"/>
      <c r="H198" s="220"/>
      <c r="I198" s="831"/>
      <c r="J198" s="849" t="s">
        <v>748</v>
      </c>
      <c r="K198" s="56" t="s">
        <v>60</v>
      </c>
      <c r="L198" s="20">
        <v>4</v>
      </c>
      <c r="M198" s="49">
        <v>10</v>
      </c>
      <c r="N198" s="20">
        <f t="shared" si="16"/>
        <v>40</v>
      </c>
      <c r="O198" s="61"/>
    </row>
    <row r="199" spans="1:26" ht="24.6" x14ac:dyDescent="0.3">
      <c r="A199" s="590"/>
      <c r="B199" s="536" t="s">
        <v>412</v>
      </c>
      <c r="C199" s="13" t="s">
        <v>422</v>
      </c>
      <c r="D199" s="23">
        <v>6.75</v>
      </c>
      <c r="E199" s="24">
        <v>6</v>
      </c>
      <c r="F199" s="20">
        <f t="shared" si="17"/>
        <v>40.5</v>
      </c>
      <c r="G199" s="591"/>
      <c r="H199" s="233"/>
      <c r="I199" s="833"/>
      <c r="J199" s="847" t="s">
        <v>501</v>
      </c>
      <c r="K199" s="55" t="s">
        <v>499</v>
      </c>
      <c r="L199" s="38">
        <v>4</v>
      </c>
      <c r="M199" s="39">
        <v>12</v>
      </c>
      <c r="N199" s="20">
        <f t="shared" si="16"/>
        <v>48</v>
      </c>
      <c r="O199" s="391"/>
    </row>
    <row r="200" spans="1:26" ht="24.6" x14ac:dyDescent="0.3">
      <c r="A200" s="496"/>
      <c r="B200" s="958" t="s">
        <v>977</v>
      </c>
      <c r="C200" s="405" t="s">
        <v>787</v>
      </c>
      <c r="D200" s="406">
        <v>8.5</v>
      </c>
      <c r="E200" s="407">
        <v>4</v>
      </c>
      <c r="F200" s="20">
        <f t="shared" si="17"/>
        <v>34</v>
      </c>
      <c r="G200" s="588"/>
      <c r="H200" s="233"/>
      <c r="I200" s="831"/>
      <c r="J200" s="994" t="s">
        <v>890</v>
      </c>
      <c r="K200" s="695" t="s">
        <v>891</v>
      </c>
      <c r="L200" s="327">
        <v>4</v>
      </c>
      <c r="M200" s="329">
        <v>12</v>
      </c>
      <c r="N200" s="327">
        <f t="shared" si="16"/>
        <v>48</v>
      </c>
      <c r="O200" s="61"/>
    </row>
    <row r="201" spans="1:26" ht="24.6" x14ac:dyDescent="0.3">
      <c r="A201" s="496"/>
      <c r="B201" s="368" t="s">
        <v>358</v>
      </c>
      <c r="C201" s="389" t="s">
        <v>359</v>
      </c>
      <c r="D201" s="406">
        <v>8.5</v>
      </c>
      <c r="E201" s="358">
        <v>6</v>
      </c>
      <c r="F201" s="20">
        <f t="shared" si="17"/>
        <v>51</v>
      </c>
      <c r="G201" s="588"/>
      <c r="H201" s="233"/>
      <c r="I201" s="831"/>
      <c r="J201" s="850" t="s">
        <v>61</v>
      </c>
      <c r="K201" s="55" t="s">
        <v>74</v>
      </c>
      <c r="L201" s="20">
        <v>6.75</v>
      </c>
      <c r="M201" s="39">
        <v>6</v>
      </c>
      <c r="N201" s="20">
        <f t="shared" si="16"/>
        <v>40.5</v>
      </c>
      <c r="O201" s="61"/>
    </row>
    <row r="202" spans="1:26" ht="24.6" x14ac:dyDescent="0.3">
      <c r="A202" s="496"/>
      <c r="B202" s="368" t="s">
        <v>487</v>
      </c>
      <c r="C202" s="389" t="s">
        <v>489</v>
      </c>
      <c r="D202" s="406">
        <v>7.5</v>
      </c>
      <c r="E202" s="358">
        <v>6</v>
      </c>
      <c r="F202" s="20">
        <f t="shared" si="17"/>
        <v>45</v>
      </c>
      <c r="G202" s="588"/>
      <c r="H202" s="233"/>
      <c r="I202" s="831"/>
      <c r="J202" s="851" t="s">
        <v>65</v>
      </c>
      <c r="K202" s="164" t="s">
        <v>66</v>
      </c>
      <c r="L202" s="20">
        <v>6.75</v>
      </c>
      <c r="M202" s="165">
        <v>6</v>
      </c>
      <c r="N202" s="20">
        <f t="shared" si="16"/>
        <v>40.5</v>
      </c>
      <c r="O202" s="61"/>
    </row>
    <row r="203" spans="1:26" ht="24.6" x14ac:dyDescent="0.3">
      <c r="A203" s="496"/>
      <c r="B203" s="368" t="s">
        <v>488</v>
      </c>
      <c r="C203" s="389" t="s">
        <v>490</v>
      </c>
      <c r="D203" s="406">
        <v>13</v>
      </c>
      <c r="E203" s="358">
        <v>6</v>
      </c>
      <c r="F203" s="20">
        <f t="shared" si="17"/>
        <v>78</v>
      </c>
      <c r="G203" s="588"/>
      <c r="H203" s="233"/>
      <c r="I203" s="831"/>
      <c r="J203" s="851">
        <v>1492</v>
      </c>
      <c r="K203" s="164" t="s">
        <v>62</v>
      </c>
      <c r="L203" s="20">
        <v>6.75</v>
      </c>
      <c r="M203" s="165">
        <v>6</v>
      </c>
      <c r="N203" s="20">
        <f t="shared" si="16"/>
        <v>40.5</v>
      </c>
      <c r="O203" s="61"/>
    </row>
    <row r="204" spans="1:26" ht="25.8" x14ac:dyDescent="0.3">
      <c r="A204" s="505"/>
      <c r="B204" s="368" t="s">
        <v>54</v>
      </c>
      <c r="C204" s="389" t="s">
        <v>201</v>
      </c>
      <c r="D204" s="38">
        <v>5.5</v>
      </c>
      <c r="E204" s="39">
        <v>6</v>
      </c>
      <c r="F204" s="20">
        <f>+D204*E204</f>
        <v>33</v>
      </c>
      <c r="G204" s="287"/>
      <c r="H204" s="233"/>
      <c r="I204" s="831"/>
      <c r="J204" s="847" t="s">
        <v>73</v>
      </c>
      <c r="K204" s="55" t="s">
        <v>63</v>
      </c>
      <c r="L204" s="20">
        <v>6.75</v>
      </c>
      <c r="M204" s="39">
        <v>6</v>
      </c>
      <c r="N204" s="20">
        <f t="shared" si="16"/>
        <v>40.5</v>
      </c>
      <c r="O204" s="61"/>
      <c r="X204" s="178" t="s">
        <v>25</v>
      </c>
    </row>
    <row r="205" spans="1:26" ht="24.6" x14ac:dyDescent="0.3">
      <c r="A205" s="496"/>
      <c r="B205" s="153" t="s">
        <v>803</v>
      </c>
      <c r="C205" s="932" t="s">
        <v>804</v>
      </c>
      <c r="D205" s="155">
        <v>8</v>
      </c>
      <c r="E205" s="156">
        <v>6</v>
      </c>
      <c r="F205" s="20">
        <f>SUM(D205*E205)</f>
        <v>48</v>
      </c>
      <c r="G205" s="588"/>
      <c r="H205" s="584"/>
      <c r="I205" s="831"/>
      <c r="J205" s="847" t="s">
        <v>54</v>
      </c>
      <c r="K205" s="55" t="s">
        <v>201</v>
      </c>
      <c r="L205" s="38">
        <v>5.5</v>
      </c>
      <c r="M205" s="39">
        <v>6</v>
      </c>
      <c r="N205" s="20">
        <f t="shared" si="16"/>
        <v>33</v>
      </c>
      <c r="O205" s="51"/>
    </row>
    <row r="206" spans="1:26" ht="24.6" x14ac:dyDescent="0.3">
      <c r="A206" s="58"/>
      <c r="B206" s="694" t="s">
        <v>923</v>
      </c>
      <c r="C206" s="695" t="s">
        <v>924</v>
      </c>
      <c r="D206" s="330">
        <v>15</v>
      </c>
      <c r="E206" s="329">
        <v>4</v>
      </c>
      <c r="F206" s="327">
        <f>+D206*E206</f>
        <v>60</v>
      </c>
      <c r="G206" s="51"/>
      <c r="H206" s="584"/>
      <c r="I206" s="831"/>
      <c r="J206" s="847" t="s">
        <v>71</v>
      </c>
      <c r="K206" s="166" t="s">
        <v>72</v>
      </c>
      <c r="L206" s="20">
        <v>6.75</v>
      </c>
      <c r="M206" s="39">
        <v>6</v>
      </c>
      <c r="N206" s="20">
        <f t="shared" si="16"/>
        <v>40.5</v>
      </c>
      <c r="O206" s="51"/>
    </row>
    <row r="207" spans="1:26" ht="24.6" x14ac:dyDescent="0.3">
      <c r="A207" s="47"/>
      <c r="B207" s="978" t="s">
        <v>720</v>
      </c>
      <c r="C207" s="55" t="s">
        <v>644</v>
      </c>
      <c r="D207" s="38">
        <v>6.75</v>
      </c>
      <c r="E207" s="39">
        <v>6</v>
      </c>
      <c r="F207" s="20">
        <f>+D207*E207</f>
        <v>40.5</v>
      </c>
      <c r="G207" s="51"/>
      <c r="H207" s="584"/>
      <c r="I207" s="831"/>
      <c r="J207" s="852">
        <v>1528</v>
      </c>
      <c r="K207" s="56" t="s">
        <v>498</v>
      </c>
      <c r="L207" s="20">
        <v>6.75</v>
      </c>
      <c r="M207" s="44">
        <v>6</v>
      </c>
      <c r="N207" s="20">
        <f t="shared" si="16"/>
        <v>40.5</v>
      </c>
      <c r="O207" s="51"/>
    </row>
    <row r="208" spans="1:26" ht="26.4" thickBot="1" x14ac:dyDescent="0.35">
      <c r="A208" s="359"/>
      <c r="B208" s="168" t="s">
        <v>721</v>
      </c>
      <c r="C208" s="56" t="s">
        <v>645</v>
      </c>
      <c r="D208" s="38">
        <v>6.75</v>
      </c>
      <c r="E208" s="49">
        <v>6</v>
      </c>
      <c r="F208" s="20">
        <f t="shared" ref="F208:F213" si="18">+D208*E208</f>
        <v>40.5</v>
      </c>
      <c r="G208" s="589"/>
      <c r="H208" s="584"/>
      <c r="I208" s="834"/>
      <c r="J208" s="853">
        <v>1589</v>
      </c>
      <c r="K208" s="13" t="s">
        <v>361</v>
      </c>
      <c r="L208" s="23">
        <v>3</v>
      </c>
      <c r="M208" s="24">
        <v>12</v>
      </c>
      <c r="N208" s="19">
        <f t="shared" si="16"/>
        <v>36</v>
      </c>
      <c r="O208" s="61"/>
      <c r="U208" s="659"/>
      <c r="V208" s="660"/>
      <c r="W208" s="661"/>
      <c r="X208" s="662"/>
      <c r="Y208" s="663"/>
      <c r="Z208" s="662"/>
    </row>
    <row r="209" spans="1:204" ht="25.2" thickBot="1" x14ac:dyDescent="0.35">
      <c r="A209" s="58"/>
      <c r="B209" s="168" t="s">
        <v>749</v>
      </c>
      <c r="C209" s="56" t="s">
        <v>646</v>
      </c>
      <c r="D209" s="38">
        <v>6.75</v>
      </c>
      <c r="E209" s="49">
        <v>6</v>
      </c>
      <c r="F209" s="20">
        <f t="shared" si="18"/>
        <v>40.5</v>
      </c>
      <c r="G209" s="587"/>
      <c r="H209" s="584"/>
      <c r="I209" s="834"/>
      <c r="J209" s="853">
        <v>1592</v>
      </c>
      <c r="K209" s="13" t="s">
        <v>362</v>
      </c>
      <c r="L209" s="23">
        <v>3</v>
      </c>
      <c r="M209" s="24">
        <v>12</v>
      </c>
      <c r="N209" s="19">
        <f t="shared" si="16"/>
        <v>36</v>
      </c>
      <c r="O209" s="61"/>
      <c r="U209" s="659"/>
      <c r="V209" s="660"/>
      <c r="W209" s="661"/>
      <c r="X209" s="662"/>
      <c r="Y209" s="663"/>
      <c r="Z209" s="662"/>
    </row>
    <row r="210" spans="1:204" s="220" customFormat="1" ht="26.4" thickBot="1" x14ac:dyDescent="0.35">
      <c r="A210" s="58"/>
      <c r="B210" s="535" t="s">
        <v>722</v>
      </c>
      <c r="C210" s="56" t="s">
        <v>647</v>
      </c>
      <c r="D210" s="38">
        <v>6.75</v>
      </c>
      <c r="E210" s="49">
        <v>6</v>
      </c>
      <c r="F210" s="20">
        <f t="shared" si="18"/>
        <v>40.5</v>
      </c>
      <c r="G210" s="51"/>
      <c r="H210" s="584"/>
      <c r="I210" s="834"/>
      <c r="J210" s="853">
        <v>1593</v>
      </c>
      <c r="K210" s="13" t="s">
        <v>363</v>
      </c>
      <c r="L210" s="23">
        <v>3</v>
      </c>
      <c r="M210" s="24">
        <v>12</v>
      </c>
      <c r="N210" s="19">
        <f t="shared" si="16"/>
        <v>36</v>
      </c>
      <c r="O210" s="61"/>
      <c r="P210" s="258"/>
      <c r="Q210" s="258"/>
      <c r="R210" s="258"/>
      <c r="S210" s="258"/>
      <c r="T210" s="258"/>
      <c r="U210" s="659"/>
      <c r="V210" s="660"/>
      <c r="W210" s="661"/>
      <c r="X210" s="662"/>
      <c r="Y210" s="663"/>
      <c r="Z210" s="662"/>
      <c r="AA210" s="258"/>
      <c r="AB210" s="258"/>
      <c r="AC210" s="258"/>
      <c r="AD210" s="258"/>
      <c r="AE210" s="258"/>
      <c r="AF210" s="258"/>
      <c r="AG210" s="258"/>
      <c r="AH210" s="258"/>
      <c r="AI210" s="258"/>
      <c r="AJ210" s="258"/>
      <c r="AK210" s="258"/>
      <c r="AL210" s="258"/>
      <c r="AM210" s="258"/>
      <c r="AN210" s="258"/>
      <c r="AO210" s="258"/>
      <c r="AP210" s="258"/>
      <c r="AQ210" s="258"/>
      <c r="AR210" s="258"/>
      <c r="AS210" s="258"/>
      <c r="AT210" s="258"/>
      <c r="AU210" s="258"/>
      <c r="AV210" s="258"/>
      <c r="AW210" s="258"/>
      <c r="AX210" s="258"/>
      <c r="AY210" s="258"/>
      <c r="AZ210" s="258"/>
      <c r="BA210" s="258"/>
      <c r="BB210" s="258"/>
      <c r="BC210" s="258"/>
      <c r="BD210" s="258"/>
      <c r="BE210" s="258"/>
      <c r="BF210" s="258"/>
      <c r="BG210" s="258"/>
      <c r="BH210" s="258"/>
      <c r="BI210" s="258"/>
      <c r="BJ210" s="258"/>
      <c r="BK210" s="258"/>
      <c r="BL210" s="258"/>
      <c r="BM210" s="258"/>
      <c r="BN210" s="258"/>
      <c r="BO210" s="258"/>
      <c r="BP210" s="258"/>
      <c r="BQ210" s="258"/>
      <c r="BR210" s="258"/>
      <c r="BS210" s="258"/>
      <c r="BT210" s="258"/>
      <c r="BU210" s="258"/>
      <c r="BV210" s="258"/>
      <c r="BW210" s="258"/>
      <c r="BX210" s="258"/>
      <c r="BY210" s="258"/>
      <c r="BZ210" s="258"/>
      <c r="CA210" s="258"/>
      <c r="CB210" s="258"/>
      <c r="CC210" s="258"/>
      <c r="CD210" s="258"/>
      <c r="CE210" s="258"/>
      <c r="CF210" s="258"/>
      <c r="CG210" s="258"/>
      <c r="CH210" s="258"/>
      <c r="CI210" s="258"/>
      <c r="CJ210" s="258"/>
      <c r="CK210" s="258"/>
      <c r="CL210" s="258"/>
      <c r="CM210" s="258"/>
      <c r="CN210" s="258"/>
      <c r="CO210" s="258"/>
      <c r="CP210" s="258"/>
      <c r="CQ210" s="258"/>
      <c r="CR210" s="258"/>
      <c r="CS210" s="258"/>
      <c r="CT210" s="258"/>
      <c r="CU210" s="258"/>
      <c r="CV210" s="258"/>
      <c r="CW210" s="258"/>
      <c r="CX210" s="258"/>
      <c r="CY210" s="258"/>
      <c r="CZ210" s="258"/>
      <c r="DA210" s="258"/>
      <c r="DB210" s="258"/>
      <c r="DC210" s="258"/>
      <c r="DD210" s="258"/>
      <c r="DE210" s="258"/>
      <c r="DF210" s="258"/>
      <c r="DG210" s="258"/>
      <c r="DH210" s="258"/>
      <c r="DI210" s="258"/>
      <c r="DJ210" s="258"/>
      <c r="DK210" s="258"/>
      <c r="DL210" s="258"/>
      <c r="DM210" s="258"/>
      <c r="DN210" s="258"/>
      <c r="DO210" s="258"/>
      <c r="DP210" s="258"/>
      <c r="DQ210" s="258"/>
      <c r="DR210" s="258"/>
      <c r="DS210" s="258"/>
      <c r="DT210" s="258"/>
      <c r="DU210" s="258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258"/>
      <c r="EN210" s="258"/>
      <c r="EO210" s="258"/>
      <c r="EP210" s="258"/>
      <c r="EQ210" s="258"/>
      <c r="ER210" s="258"/>
      <c r="ES210" s="258"/>
      <c r="ET210" s="258"/>
      <c r="EU210" s="258"/>
      <c r="EV210" s="258"/>
      <c r="EW210" s="258"/>
      <c r="EX210" s="258"/>
      <c r="EY210" s="258"/>
      <c r="EZ210" s="258"/>
      <c r="FA210" s="258"/>
      <c r="FB210" s="258"/>
      <c r="FC210" s="258"/>
      <c r="FD210" s="258"/>
      <c r="FE210" s="258"/>
      <c r="FF210" s="258"/>
      <c r="FG210" s="258"/>
      <c r="FH210" s="258"/>
      <c r="FI210" s="258"/>
      <c r="FJ210" s="258"/>
      <c r="FK210" s="258"/>
      <c r="FL210" s="258"/>
      <c r="FM210" s="258"/>
      <c r="FN210" s="258"/>
      <c r="FO210" s="258"/>
      <c r="FP210" s="258"/>
      <c r="FQ210" s="258"/>
      <c r="FR210" s="258"/>
      <c r="FS210" s="258"/>
      <c r="FT210" s="258"/>
      <c r="FU210" s="258"/>
      <c r="FV210" s="258"/>
      <c r="FW210" s="258"/>
      <c r="FX210" s="258"/>
      <c r="FY210" s="258"/>
      <c r="FZ210" s="258"/>
      <c r="GA210" s="258"/>
      <c r="GB210" s="258"/>
      <c r="GC210" s="258"/>
      <c r="GD210" s="258"/>
      <c r="GE210" s="258"/>
      <c r="GF210" s="258"/>
      <c r="GG210" s="258"/>
      <c r="GH210" s="258"/>
      <c r="GI210" s="258"/>
      <c r="GJ210" s="258"/>
      <c r="GK210" s="258"/>
      <c r="GL210" s="258"/>
      <c r="GM210" s="258"/>
      <c r="GN210" s="258"/>
      <c r="GO210" s="258"/>
      <c r="GP210" s="258"/>
      <c r="GQ210" s="258"/>
      <c r="GR210" s="258"/>
      <c r="GS210" s="258"/>
      <c r="GT210" s="258"/>
      <c r="GU210" s="258"/>
      <c r="GV210" s="258"/>
    </row>
    <row r="211" spans="1:204" s="220" customFormat="1" ht="25.8" x14ac:dyDescent="0.3">
      <c r="A211" s="47"/>
      <c r="B211" s="519" t="s">
        <v>642</v>
      </c>
      <c r="C211" s="495" t="s">
        <v>648</v>
      </c>
      <c r="D211" s="38">
        <v>6.75</v>
      </c>
      <c r="E211" s="49">
        <v>6</v>
      </c>
      <c r="F211" s="20">
        <f t="shared" si="18"/>
        <v>40.5</v>
      </c>
      <c r="G211" s="51"/>
      <c r="H211" s="215"/>
      <c r="I211" s="834"/>
      <c r="J211" s="853">
        <v>1594</v>
      </c>
      <c r="K211" s="13" t="s">
        <v>364</v>
      </c>
      <c r="L211" s="23">
        <v>3</v>
      </c>
      <c r="M211" s="24">
        <v>12</v>
      </c>
      <c r="N211" s="19">
        <f t="shared" si="16"/>
        <v>36</v>
      </c>
      <c r="O211" s="61"/>
      <c r="P211" s="258"/>
      <c r="Q211" s="258"/>
      <c r="R211" s="258"/>
      <c r="S211" s="258"/>
      <c r="T211" s="258"/>
      <c r="U211" s="215"/>
      <c r="V211" s="660"/>
      <c r="W211" s="661"/>
      <c r="X211" s="662"/>
      <c r="Y211" s="663"/>
      <c r="Z211" s="662"/>
      <c r="AA211" s="258"/>
      <c r="AB211" s="258"/>
      <c r="AC211" s="258"/>
      <c r="AD211" s="258"/>
      <c r="AE211" s="258"/>
      <c r="AF211" s="258"/>
      <c r="AG211" s="258"/>
      <c r="AH211" s="258"/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8"/>
      <c r="FB211" s="258"/>
      <c r="FC211" s="258"/>
      <c r="FD211" s="258"/>
      <c r="FE211" s="258"/>
      <c r="FF211" s="258"/>
      <c r="FG211" s="258"/>
      <c r="FH211" s="258"/>
      <c r="FI211" s="258"/>
      <c r="FJ211" s="258"/>
      <c r="FK211" s="258"/>
      <c r="FL211" s="258"/>
      <c r="FM211" s="258"/>
      <c r="FN211" s="258"/>
      <c r="FO211" s="258"/>
      <c r="FP211" s="258"/>
      <c r="FQ211" s="258"/>
      <c r="FR211" s="258"/>
      <c r="FS211" s="258"/>
      <c r="FT211" s="258"/>
      <c r="FU211" s="258"/>
      <c r="FV211" s="258"/>
      <c r="FW211" s="258"/>
      <c r="FX211" s="258"/>
      <c r="FY211" s="258"/>
      <c r="FZ211" s="258"/>
      <c r="GA211" s="258"/>
      <c r="GB211" s="258"/>
      <c r="GC211" s="258"/>
      <c r="GD211" s="258"/>
      <c r="GE211" s="258"/>
      <c r="GF211" s="258"/>
      <c r="GG211" s="258"/>
      <c r="GH211" s="258"/>
      <c r="GI211" s="258"/>
      <c r="GJ211" s="258"/>
      <c r="GK211" s="258"/>
      <c r="GL211" s="258"/>
      <c r="GM211" s="258"/>
      <c r="GN211" s="258"/>
      <c r="GO211" s="258"/>
      <c r="GP211" s="258"/>
      <c r="GQ211" s="258"/>
      <c r="GR211" s="258"/>
      <c r="GS211" s="258"/>
      <c r="GT211" s="258"/>
      <c r="GU211" s="258"/>
      <c r="GV211" s="258"/>
    </row>
    <row r="212" spans="1:204" s="220" customFormat="1" ht="25.8" x14ac:dyDescent="0.3">
      <c r="A212" s="47"/>
      <c r="B212" s="388" t="s">
        <v>899</v>
      </c>
      <c r="C212" s="338" t="s">
        <v>898</v>
      </c>
      <c r="D212" s="330">
        <v>6.75</v>
      </c>
      <c r="E212" s="335">
        <v>6</v>
      </c>
      <c r="F212" s="327">
        <f t="shared" si="18"/>
        <v>40.5</v>
      </c>
      <c r="G212" s="51"/>
      <c r="H212" s="215"/>
      <c r="I212" s="834"/>
      <c r="J212" s="988" t="s">
        <v>974</v>
      </c>
      <c r="K212" s="55" t="s">
        <v>978</v>
      </c>
      <c r="L212" s="38">
        <v>3.75</v>
      </c>
      <c r="M212" s="39">
        <v>6</v>
      </c>
      <c r="N212" s="20">
        <f t="shared" si="16"/>
        <v>22.5</v>
      </c>
      <c r="O212" s="61"/>
      <c r="P212" s="258"/>
      <c r="Q212" s="258"/>
      <c r="R212" s="258"/>
      <c r="S212" s="258"/>
      <c r="T212" s="258"/>
      <c r="U212" s="215"/>
      <c r="V212" s="660"/>
      <c r="W212" s="661"/>
      <c r="X212" s="662"/>
      <c r="Y212" s="663"/>
      <c r="Z212" s="662"/>
      <c r="AA212" s="258"/>
      <c r="AB212" s="258"/>
      <c r="AC212" s="258"/>
      <c r="AD212" s="258"/>
      <c r="AE212" s="258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8"/>
      <c r="FB212" s="258"/>
      <c r="FC212" s="258"/>
      <c r="FD212" s="258"/>
      <c r="FE212" s="258"/>
      <c r="FF212" s="258"/>
      <c r="FG212" s="258"/>
      <c r="FH212" s="258"/>
      <c r="FI212" s="258"/>
      <c r="FJ212" s="258"/>
      <c r="FK212" s="258"/>
      <c r="FL212" s="258"/>
      <c r="FM212" s="258"/>
      <c r="FN212" s="258"/>
      <c r="FO212" s="258"/>
      <c r="FP212" s="258"/>
      <c r="FQ212" s="258"/>
      <c r="FR212" s="258"/>
      <c r="FS212" s="258"/>
      <c r="FT212" s="258"/>
      <c r="FU212" s="258"/>
      <c r="FV212" s="258"/>
      <c r="FW212" s="258"/>
      <c r="FX212" s="258"/>
      <c r="FY212" s="258"/>
      <c r="FZ212" s="258"/>
      <c r="GA212" s="258"/>
      <c r="GB212" s="258"/>
      <c r="GC212" s="258"/>
      <c r="GD212" s="258"/>
      <c r="GE212" s="258"/>
      <c r="GF212" s="258"/>
      <c r="GG212" s="258"/>
      <c r="GH212" s="258"/>
      <c r="GI212" s="258"/>
      <c r="GJ212" s="258"/>
      <c r="GK212" s="258"/>
      <c r="GL212" s="258"/>
      <c r="GM212" s="258"/>
      <c r="GN212" s="258"/>
      <c r="GO212" s="258"/>
      <c r="GP212" s="258"/>
      <c r="GQ212" s="258"/>
      <c r="GR212" s="258"/>
      <c r="GS212" s="258"/>
      <c r="GT212" s="258"/>
      <c r="GU212" s="258"/>
      <c r="GV212" s="258"/>
    </row>
    <row r="213" spans="1:204" s="220" customFormat="1" ht="25.8" x14ac:dyDescent="0.3">
      <c r="A213" s="47"/>
      <c r="B213" s="519" t="s">
        <v>643</v>
      </c>
      <c r="C213" s="495" t="s">
        <v>649</v>
      </c>
      <c r="D213" s="38">
        <v>6.75</v>
      </c>
      <c r="E213" s="49">
        <v>6</v>
      </c>
      <c r="F213" s="20">
        <f t="shared" si="18"/>
        <v>40.5</v>
      </c>
      <c r="G213" s="51"/>
      <c r="H213" s="215"/>
      <c r="I213" s="834"/>
      <c r="J213" s="838" t="s">
        <v>405</v>
      </c>
      <c r="K213" s="13" t="s">
        <v>979</v>
      </c>
      <c r="L213" s="20">
        <v>3.75</v>
      </c>
      <c r="M213" s="34">
        <v>6</v>
      </c>
      <c r="N213" s="103">
        <f>+L213*M213</f>
        <v>22.5</v>
      </c>
      <c r="O213" s="61"/>
      <c r="P213" s="258"/>
      <c r="Q213" s="258"/>
      <c r="R213" s="258"/>
      <c r="S213" s="258"/>
      <c r="T213" s="258"/>
      <c r="U213" s="215"/>
      <c r="V213" s="660"/>
      <c r="W213" s="661"/>
      <c r="X213" s="662"/>
      <c r="Y213" s="663"/>
      <c r="Z213" s="662"/>
      <c r="AA213" s="258"/>
      <c r="AB213" s="258"/>
      <c r="AC213" s="258"/>
      <c r="AD213" s="258"/>
      <c r="AE213" s="258"/>
      <c r="AF213" s="258"/>
      <c r="AG213" s="258"/>
      <c r="AH213" s="258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8"/>
      <c r="FB213" s="258"/>
      <c r="FC213" s="258"/>
      <c r="FD213" s="258"/>
      <c r="FE213" s="258"/>
      <c r="FF213" s="258"/>
      <c r="FG213" s="258"/>
      <c r="FH213" s="258"/>
      <c r="FI213" s="258"/>
      <c r="FJ213" s="258"/>
      <c r="FK213" s="258"/>
      <c r="FL213" s="258"/>
      <c r="FM213" s="258"/>
      <c r="FN213" s="258"/>
      <c r="FO213" s="258"/>
      <c r="FP213" s="258"/>
      <c r="FQ213" s="258"/>
      <c r="FR213" s="258"/>
      <c r="FS213" s="258"/>
      <c r="FT213" s="258"/>
      <c r="FU213" s="258"/>
      <c r="FV213" s="258"/>
      <c r="FW213" s="258"/>
      <c r="FX213" s="258"/>
      <c r="FY213" s="258"/>
      <c r="FZ213" s="258"/>
      <c r="GA213" s="258"/>
      <c r="GB213" s="258"/>
      <c r="GC213" s="258"/>
      <c r="GD213" s="258"/>
      <c r="GE213" s="258"/>
      <c r="GF213" s="258"/>
      <c r="GG213" s="258"/>
      <c r="GH213" s="258"/>
      <c r="GI213" s="258"/>
      <c r="GJ213" s="258"/>
      <c r="GK213" s="258"/>
      <c r="GL213" s="258"/>
      <c r="GM213" s="258"/>
      <c r="GN213" s="258"/>
      <c r="GO213" s="258"/>
      <c r="GP213" s="258"/>
      <c r="GQ213" s="258"/>
      <c r="GR213" s="258"/>
      <c r="GS213" s="258"/>
      <c r="GT213" s="258"/>
      <c r="GU213" s="258"/>
      <c r="GV213" s="258"/>
    </row>
    <row r="214" spans="1:204" s="220" customFormat="1" ht="26.4" thickBot="1" x14ac:dyDescent="0.35">
      <c r="A214" s="47"/>
      <c r="B214" s="519"/>
      <c r="C214" s="495"/>
      <c r="D214" s="38"/>
      <c r="E214" s="49"/>
      <c r="F214" s="20"/>
      <c r="G214" s="51"/>
      <c r="H214" s="215"/>
      <c r="I214" s="834"/>
      <c r="J214" s="988" t="s">
        <v>832</v>
      </c>
      <c r="K214" s="55" t="s">
        <v>833</v>
      </c>
      <c r="L214" s="38">
        <v>6.75</v>
      </c>
      <c r="M214" s="39">
        <v>6</v>
      </c>
      <c r="N214" s="20">
        <f>+L214*M214</f>
        <v>40.5</v>
      </c>
      <c r="O214" s="61"/>
      <c r="P214" s="258"/>
      <c r="Q214" s="258"/>
      <c r="R214" s="258"/>
      <c r="S214" s="258"/>
      <c r="T214" s="258"/>
      <c r="U214" s="215"/>
      <c r="V214" s="660"/>
      <c r="W214" s="661"/>
      <c r="X214" s="662"/>
      <c r="Y214" s="663"/>
      <c r="Z214" s="662"/>
      <c r="AA214" s="258"/>
      <c r="AB214" s="258"/>
      <c r="AC214" s="258"/>
      <c r="AD214" s="258"/>
      <c r="AE214" s="258"/>
      <c r="AF214" s="258"/>
      <c r="AG214" s="258"/>
      <c r="AH214" s="258"/>
      <c r="AI214" s="258"/>
      <c r="AJ214" s="258"/>
      <c r="AK214" s="258"/>
      <c r="AL214" s="258"/>
      <c r="AM214" s="258"/>
      <c r="AN214" s="258"/>
      <c r="AO214" s="258"/>
      <c r="AP214" s="258"/>
      <c r="AQ214" s="258"/>
      <c r="AR214" s="258"/>
      <c r="AS214" s="258"/>
      <c r="AT214" s="258"/>
      <c r="AU214" s="258"/>
      <c r="AV214" s="258"/>
      <c r="AW214" s="258"/>
      <c r="AX214" s="258"/>
      <c r="AY214" s="258"/>
      <c r="AZ214" s="258"/>
      <c r="BA214" s="258"/>
      <c r="BB214" s="258"/>
      <c r="BC214" s="258"/>
      <c r="BD214" s="258"/>
      <c r="BE214" s="258"/>
      <c r="BF214" s="258"/>
      <c r="BG214" s="258"/>
      <c r="BH214" s="258"/>
      <c r="BI214" s="258"/>
      <c r="BJ214" s="258"/>
      <c r="BK214" s="258"/>
      <c r="BL214" s="258"/>
      <c r="BM214" s="258"/>
      <c r="BN214" s="258"/>
      <c r="BO214" s="258"/>
      <c r="BP214" s="258"/>
      <c r="BQ214" s="258"/>
      <c r="BR214" s="258"/>
      <c r="BS214" s="258"/>
      <c r="BT214" s="258"/>
      <c r="BU214" s="258"/>
      <c r="BV214" s="258"/>
      <c r="BW214" s="258"/>
      <c r="BX214" s="258"/>
      <c r="BY214" s="258"/>
      <c r="BZ214" s="258"/>
      <c r="CA214" s="258"/>
      <c r="CB214" s="258"/>
      <c r="CC214" s="258"/>
      <c r="CD214" s="258"/>
      <c r="CE214" s="258"/>
      <c r="CF214" s="258"/>
      <c r="CG214" s="258"/>
      <c r="CH214" s="258"/>
      <c r="CI214" s="258"/>
      <c r="CJ214" s="258"/>
      <c r="CK214" s="258"/>
      <c r="CL214" s="258"/>
      <c r="CM214" s="258"/>
      <c r="CN214" s="258"/>
      <c r="CO214" s="258"/>
      <c r="CP214" s="258"/>
      <c r="CQ214" s="258"/>
      <c r="CR214" s="258"/>
      <c r="CS214" s="258"/>
      <c r="CT214" s="258"/>
      <c r="CU214" s="258"/>
      <c r="CV214" s="258"/>
      <c r="CW214" s="258"/>
      <c r="CX214" s="258"/>
      <c r="CY214" s="258"/>
      <c r="CZ214" s="258"/>
      <c r="DA214" s="258"/>
      <c r="DB214" s="258"/>
      <c r="DC214" s="258"/>
      <c r="DD214" s="258"/>
      <c r="DE214" s="258"/>
      <c r="DF214" s="258"/>
      <c r="DG214" s="258"/>
      <c r="DH214" s="258"/>
      <c r="DI214" s="258"/>
      <c r="DJ214" s="258"/>
      <c r="DK214" s="258"/>
      <c r="DL214" s="258"/>
      <c r="DM214" s="258"/>
      <c r="DN214" s="258"/>
      <c r="DO214" s="258"/>
      <c r="DP214" s="258"/>
      <c r="DQ214" s="258"/>
      <c r="DR214" s="258"/>
      <c r="DS214" s="258"/>
      <c r="DT214" s="258"/>
      <c r="DU214" s="258"/>
      <c r="DV214" s="258"/>
      <c r="DW214" s="258"/>
      <c r="DX214" s="258"/>
      <c r="DY214" s="258"/>
      <c r="DZ214" s="258"/>
      <c r="EA214" s="258"/>
      <c r="EB214" s="258"/>
      <c r="EC214" s="258"/>
      <c r="ED214" s="258"/>
      <c r="EE214" s="258"/>
      <c r="EF214" s="258"/>
      <c r="EG214" s="258"/>
      <c r="EH214" s="258"/>
      <c r="EI214" s="258"/>
      <c r="EJ214" s="258"/>
      <c r="EK214" s="258"/>
      <c r="EL214" s="258"/>
      <c r="EM214" s="258"/>
      <c r="EN214" s="258"/>
      <c r="EO214" s="258"/>
      <c r="EP214" s="258"/>
      <c r="EQ214" s="258"/>
      <c r="ER214" s="258"/>
      <c r="ES214" s="258"/>
      <c r="ET214" s="258"/>
      <c r="EU214" s="258"/>
      <c r="EV214" s="258"/>
      <c r="EW214" s="258"/>
      <c r="EX214" s="258"/>
      <c r="EY214" s="258"/>
      <c r="EZ214" s="258"/>
      <c r="FA214" s="258"/>
      <c r="FB214" s="258"/>
      <c r="FC214" s="258"/>
      <c r="FD214" s="258"/>
      <c r="FE214" s="258"/>
      <c r="FF214" s="258"/>
      <c r="FG214" s="258"/>
      <c r="FH214" s="258"/>
      <c r="FI214" s="258"/>
      <c r="FJ214" s="258"/>
      <c r="FK214" s="258"/>
      <c r="FL214" s="258"/>
      <c r="FM214" s="258"/>
      <c r="FN214" s="258"/>
      <c r="FO214" s="258"/>
      <c r="FP214" s="258"/>
      <c r="FQ214" s="258"/>
      <c r="FR214" s="258"/>
      <c r="FS214" s="258"/>
      <c r="FT214" s="258"/>
      <c r="FU214" s="258"/>
      <c r="FV214" s="258"/>
      <c r="FW214" s="258"/>
      <c r="FX214" s="258"/>
      <c r="FY214" s="258"/>
      <c r="FZ214" s="258"/>
      <c r="GA214" s="258"/>
      <c r="GB214" s="258"/>
      <c r="GC214" s="258"/>
      <c r="GD214" s="258"/>
      <c r="GE214" s="258"/>
      <c r="GF214" s="258"/>
      <c r="GG214" s="258"/>
      <c r="GH214" s="258"/>
      <c r="GI214" s="258"/>
      <c r="GJ214" s="258"/>
      <c r="GK214" s="258"/>
      <c r="GL214" s="258"/>
      <c r="GM214" s="258"/>
      <c r="GN214" s="258"/>
      <c r="GO214" s="258"/>
      <c r="GP214" s="258"/>
      <c r="GQ214" s="258"/>
      <c r="GR214" s="258"/>
      <c r="GS214" s="258"/>
      <c r="GT214" s="258"/>
      <c r="GU214" s="258"/>
      <c r="GV214" s="258"/>
    </row>
    <row r="215" spans="1:204" s="220" customFormat="1" ht="26.4" thickBot="1" x14ac:dyDescent="0.35">
      <c r="A215" s="524"/>
      <c r="B215" s="525"/>
      <c r="C215" s="965" t="s">
        <v>202</v>
      </c>
      <c r="D215" s="525"/>
      <c r="E215" s="525"/>
      <c r="F215" s="525"/>
      <c r="G215" s="526"/>
      <c r="H215" s="215"/>
      <c r="I215" s="834"/>
      <c r="J215" s="842" t="s">
        <v>776</v>
      </c>
      <c r="K215" s="13" t="s">
        <v>777</v>
      </c>
      <c r="L215" s="20">
        <v>6.75</v>
      </c>
      <c r="M215" s="34">
        <v>6</v>
      </c>
      <c r="N215" s="103">
        <f>+L215*M215</f>
        <v>40.5</v>
      </c>
      <c r="O215" s="61"/>
      <c r="P215" s="258"/>
      <c r="Q215" s="258"/>
      <c r="R215" s="258"/>
      <c r="S215" s="258"/>
      <c r="T215" s="258"/>
      <c r="U215" s="215"/>
      <c r="V215" s="660"/>
      <c r="W215" s="661"/>
      <c r="X215" s="662"/>
      <c r="Y215" s="663"/>
      <c r="Z215" s="662"/>
      <c r="AA215" s="258"/>
      <c r="AB215" s="258"/>
      <c r="AC215" s="258"/>
      <c r="AD215" s="258"/>
      <c r="AE215" s="258"/>
      <c r="AF215" s="258"/>
      <c r="AG215" s="258"/>
      <c r="AH215" s="258"/>
      <c r="AI215" s="258"/>
      <c r="AJ215" s="258"/>
      <c r="AK215" s="258"/>
      <c r="AL215" s="258"/>
      <c r="AM215" s="258"/>
      <c r="AN215" s="258"/>
      <c r="AO215" s="258"/>
      <c r="AP215" s="258"/>
      <c r="AQ215" s="258"/>
      <c r="AR215" s="258"/>
      <c r="AS215" s="258"/>
      <c r="AT215" s="258"/>
      <c r="AU215" s="258"/>
      <c r="AV215" s="258"/>
      <c r="AW215" s="258"/>
      <c r="AX215" s="258"/>
      <c r="AY215" s="258"/>
      <c r="AZ215" s="258"/>
      <c r="BA215" s="258"/>
      <c r="BB215" s="258"/>
      <c r="BC215" s="258"/>
      <c r="BD215" s="258"/>
      <c r="BE215" s="258"/>
      <c r="BF215" s="258"/>
      <c r="BG215" s="258"/>
      <c r="BH215" s="258"/>
      <c r="BI215" s="258"/>
      <c r="BJ215" s="258"/>
      <c r="BK215" s="258"/>
      <c r="BL215" s="258"/>
      <c r="BM215" s="258"/>
      <c r="BN215" s="258"/>
      <c r="BO215" s="258"/>
      <c r="BP215" s="258"/>
      <c r="BQ215" s="258"/>
      <c r="BR215" s="258"/>
      <c r="BS215" s="258"/>
      <c r="BT215" s="258"/>
      <c r="BU215" s="258"/>
      <c r="BV215" s="258"/>
      <c r="BW215" s="258"/>
      <c r="BX215" s="258"/>
      <c r="BY215" s="258"/>
      <c r="BZ215" s="258"/>
      <c r="CA215" s="258"/>
      <c r="CB215" s="258"/>
      <c r="CC215" s="258"/>
      <c r="CD215" s="258"/>
      <c r="CE215" s="258"/>
      <c r="CF215" s="258"/>
      <c r="CG215" s="258"/>
      <c r="CH215" s="258"/>
      <c r="CI215" s="258"/>
      <c r="CJ215" s="258"/>
      <c r="CK215" s="258"/>
      <c r="CL215" s="258"/>
      <c r="CM215" s="258"/>
      <c r="CN215" s="258"/>
      <c r="CO215" s="258"/>
      <c r="CP215" s="258"/>
      <c r="CQ215" s="258"/>
      <c r="CR215" s="258"/>
      <c r="CS215" s="258"/>
      <c r="CT215" s="258"/>
      <c r="CU215" s="258"/>
      <c r="CV215" s="258"/>
      <c r="CW215" s="258"/>
      <c r="CX215" s="258"/>
      <c r="CY215" s="258"/>
      <c r="CZ215" s="258"/>
      <c r="DA215" s="258"/>
      <c r="DB215" s="258"/>
      <c r="DC215" s="258"/>
      <c r="DD215" s="258"/>
      <c r="DE215" s="258"/>
      <c r="DF215" s="258"/>
      <c r="DG215" s="258"/>
      <c r="DH215" s="258"/>
      <c r="DI215" s="258"/>
      <c r="DJ215" s="258"/>
      <c r="DK215" s="258"/>
      <c r="DL215" s="258"/>
      <c r="DM215" s="258"/>
      <c r="DN215" s="258"/>
      <c r="DO215" s="258"/>
      <c r="DP215" s="258"/>
      <c r="DQ215" s="258"/>
      <c r="DR215" s="258"/>
      <c r="DS215" s="258"/>
      <c r="DT215" s="258"/>
      <c r="DU215" s="258"/>
      <c r="DV215" s="258"/>
      <c r="DW215" s="258"/>
      <c r="DX215" s="258"/>
      <c r="DY215" s="258"/>
      <c r="DZ215" s="258"/>
      <c r="EA215" s="258"/>
      <c r="EB215" s="258"/>
      <c r="EC215" s="258"/>
      <c r="ED215" s="258"/>
      <c r="EE215" s="258"/>
      <c r="EF215" s="258"/>
      <c r="EG215" s="258"/>
      <c r="EH215" s="258"/>
      <c r="EI215" s="258"/>
      <c r="EJ215" s="258"/>
      <c r="EK215" s="258"/>
      <c r="EL215" s="258"/>
      <c r="EM215" s="258"/>
      <c r="EN215" s="258"/>
      <c r="EO215" s="258"/>
      <c r="EP215" s="258"/>
      <c r="EQ215" s="258"/>
      <c r="ER215" s="258"/>
      <c r="ES215" s="258"/>
      <c r="ET215" s="258"/>
      <c r="EU215" s="258"/>
      <c r="EV215" s="258"/>
      <c r="EW215" s="258"/>
      <c r="EX215" s="258"/>
      <c r="EY215" s="258"/>
      <c r="EZ215" s="258"/>
      <c r="FA215" s="258"/>
      <c r="FB215" s="258"/>
      <c r="FC215" s="258"/>
      <c r="FD215" s="258"/>
      <c r="FE215" s="258"/>
      <c r="FF215" s="258"/>
      <c r="FG215" s="258"/>
      <c r="FH215" s="258"/>
      <c r="FI215" s="258"/>
      <c r="FJ215" s="258"/>
      <c r="FK215" s="258"/>
      <c r="FL215" s="258"/>
      <c r="FM215" s="258"/>
      <c r="FN215" s="258"/>
      <c r="FO215" s="258"/>
      <c r="FP215" s="258"/>
      <c r="FQ215" s="258"/>
      <c r="FR215" s="258"/>
      <c r="FS215" s="258"/>
      <c r="FT215" s="258"/>
      <c r="FU215" s="258"/>
      <c r="FV215" s="258"/>
      <c r="FW215" s="258"/>
      <c r="FX215" s="258"/>
      <c r="FY215" s="258"/>
      <c r="FZ215" s="258"/>
      <c r="GA215" s="258"/>
      <c r="GB215" s="258"/>
      <c r="GC215" s="258"/>
      <c r="GD215" s="258"/>
      <c r="GE215" s="258"/>
      <c r="GF215" s="258"/>
      <c r="GG215" s="258"/>
      <c r="GH215" s="258"/>
      <c r="GI215" s="258"/>
      <c r="GJ215" s="258"/>
      <c r="GK215" s="258"/>
      <c r="GL215" s="258"/>
      <c r="GM215" s="258"/>
      <c r="GN215" s="258"/>
      <c r="GO215" s="258"/>
      <c r="GP215" s="258"/>
      <c r="GQ215" s="258"/>
      <c r="GR215" s="258"/>
      <c r="GS215" s="258"/>
      <c r="GT215" s="258"/>
      <c r="GU215" s="258"/>
      <c r="GV215" s="258"/>
    </row>
    <row r="216" spans="1:204" s="220" customFormat="1" ht="25.8" x14ac:dyDescent="0.3">
      <c r="A216" s="225"/>
      <c r="B216" s="835" t="s">
        <v>744</v>
      </c>
      <c r="C216" s="821" t="s">
        <v>228</v>
      </c>
      <c r="D216" s="140">
        <v>4</v>
      </c>
      <c r="E216" s="836">
        <v>12</v>
      </c>
      <c r="F216" s="802">
        <f>+D216*E216</f>
        <v>48</v>
      </c>
      <c r="G216" s="588"/>
      <c r="H216" s="215"/>
      <c r="I216" s="834"/>
      <c r="J216" s="850">
        <v>52000</v>
      </c>
      <c r="K216" s="55" t="s">
        <v>64</v>
      </c>
      <c r="L216" s="38">
        <v>36</v>
      </c>
      <c r="M216" s="39">
        <v>1</v>
      </c>
      <c r="N216" s="20">
        <f>+L216*M216</f>
        <v>36</v>
      </c>
      <c r="O216" s="61"/>
      <c r="P216" s="258"/>
      <c r="Q216" s="258"/>
      <c r="R216" s="258"/>
      <c r="S216" s="258"/>
      <c r="T216" s="258"/>
      <c r="U216" s="215"/>
      <c r="V216" s="660"/>
      <c r="W216" s="661"/>
      <c r="X216" s="662"/>
      <c r="Y216" s="663"/>
      <c r="Z216" s="662"/>
      <c r="AA216" s="258"/>
      <c r="AB216" s="258"/>
      <c r="AC216" s="258"/>
      <c r="AD216" s="258"/>
      <c r="AE216" s="258"/>
      <c r="AF216" s="258"/>
      <c r="AG216" s="258"/>
      <c r="AH216" s="258"/>
      <c r="AI216" s="258"/>
      <c r="AJ216" s="258"/>
      <c r="AK216" s="258"/>
      <c r="AL216" s="258"/>
      <c r="AM216" s="258"/>
      <c r="AN216" s="258"/>
      <c r="AO216" s="258"/>
      <c r="AP216" s="258"/>
      <c r="AQ216" s="258"/>
      <c r="AR216" s="258"/>
      <c r="AS216" s="258"/>
      <c r="AT216" s="258"/>
      <c r="AU216" s="258"/>
      <c r="AV216" s="258"/>
      <c r="AW216" s="258"/>
      <c r="AX216" s="258"/>
      <c r="AY216" s="258"/>
      <c r="AZ216" s="258"/>
      <c r="BA216" s="258"/>
      <c r="BB216" s="258"/>
      <c r="BC216" s="258"/>
      <c r="BD216" s="258"/>
      <c r="BE216" s="258"/>
      <c r="BF216" s="258"/>
      <c r="BG216" s="258"/>
      <c r="BH216" s="258"/>
      <c r="BI216" s="258"/>
      <c r="BJ216" s="258"/>
      <c r="BK216" s="258"/>
      <c r="BL216" s="258"/>
      <c r="BM216" s="258"/>
      <c r="BN216" s="258"/>
      <c r="BO216" s="258"/>
      <c r="BP216" s="258"/>
      <c r="BQ216" s="258"/>
      <c r="BR216" s="258"/>
      <c r="BS216" s="258"/>
      <c r="BT216" s="258"/>
      <c r="BU216" s="258"/>
      <c r="BV216" s="258"/>
      <c r="BW216" s="258"/>
      <c r="BX216" s="258"/>
      <c r="BY216" s="258"/>
      <c r="BZ216" s="258"/>
      <c r="CA216" s="258"/>
      <c r="CB216" s="258"/>
      <c r="CC216" s="258"/>
      <c r="CD216" s="258"/>
      <c r="CE216" s="258"/>
      <c r="CF216" s="258"/>
      <c r="CG216" s="258"/>
      <c r="CH216" s="258"/>
      <c r="CI216" s="258"/>
      <c r="CJ216" s="258"/>
      <c r="CK216" s="258"/>
      <c r="CL216" s="258"/>
      <c r="CM216" s="258"/>
      <c r="CN216" s="258"/>
      <c r="CO216" s="258"/>
      <c r="CP216" s="258"/>
      <c r="CQ216" s="258"/>
      <c r="CR216" s="258"/>
      <c r="CS216" s="258"/>
      <c r="CT216" s="258"/>
      <c r="CU216" s="258"/>
      <c r="CV216" s="258"/>
      <c r="CW216" s="258"/>
      <c r="CX216" s="258"/>
      <c r="CY216" s="258"/>
      <c r="CZ216" s="258"/>
      <c r="DA216" s="258"/>
      <c r="DB216" s="258"/>
      <c r="DC216" s="258"/>
      <c r="DD216" s="258"/>
      <c r="DE216" s="258"/>
      <c r="DF216" s="258"/>
      <c r="DG216" s="258"/>
      <c r="DH216" s="258"/>
      <c r="DI216" s="258"/>
      <c r="DJ216" s="258"/>
      <c r="DK216" s="258"/>
      <c r="DL216" s="258"/>
      <c r="DM216" s="258"/>
      <c r="DN216" s="258"/>
      <c r="DO216" s="258"/>
      <c r="DP216" s="258"/>
      <c r="DQ216" s="258"/>
      <c r="DR216" s="258"/>
      <c r="DS216" s="258"/>
      <c r="DT216" s="258"/>
      <c r="DU216" s="258"/>
      <c r="DV216" s="258"/>
      <c r="DW216" s="258"/>
      <c r="DX216" s="258"/>
      <c r="DY216" s="258"/>
      <c r="DZ216" s="258"/>
      <c r="EA216" s="258"/>
      <c r="EB216" s="258"/>
      <c r="EC216" s="258"/>
      <c r="ED216" s="258"/>
      <c r="EE216" s="258"/>
      <c r="EF216" s="258"/>
      <c r="EG216" s="258"/>
      <c r="EH216" s="258"/>
      <c r="EI216" s="258"/>
      <c r="EJ216" s="258"/>
      <c r="EK216" s="258"/>
      <c r="EL216" s="258"/>
      <c r="EM216" s="258"/>
      <c r="EN216" s="258"/>
      <c r="EO216" s="258"/>
      <c r="EP216" s="258"/>
      <c r="EQ216" s="258"/>
      <c r="ER216" s="258"/>
      <c r="ES216" s="258"/>
      <c r="ET216" s="258"/>
      <c r="EU216" s="258"/>
      <c r="EV216" s="258"/>
      <c r="EW216" s="258"/>
      <c r="EX216" s="258"/>
      <c r="EY216" s="258"/>
      <c r="EZ216" s="258"/>
      <c r="FA216" s="258"/>
      <c r="FB216" s="258"/>
      <c r="FC216" s="258"/>
      <c r="FD216" s="258"/>
      <c r="FE216" s="258"/>
      <c r="FF216" s="258"/>
      <c r="FG216" s="258"/>
      <c r="FH216" s="258"/>
      <c r="FI216" s="258"/>
      <c r="FJ216" s="258"/>
      <c r="FK216" s="258"/>
      <c r="FL216" s="258"/>
      <c r="FM216" s="258"/>
      <c r="FN216" s="258"/>
      <c r="FO216" s="258"/>
      <c r="FP216" s="258"/>
      <c r="FQ216" s="258"/>
      <c r="FR216" s="258"/>
      <c r="FS216" s="258"/>
      <c r="FT216" s="258"/>
      <c r="FU216" s="258"/>
      <c r="FV216" s="258"/>
      <c r="FW216" s="258"/>
      <c r="FX216" s="258"/>
      <c r="FY216" s="258"/>
      <c r="FZ216" s="258"/>
      <c r="GA216" s="258"/>
      <c r="GB216" s="258"/>
      <c r="GC216" s="258"/>
      <c r="GD216" s="258"/>
      <c r="GE216" s="258"/>
      <c r="GF216" s="258"/>
      <c r="GG216" s="258"/>
      <c r="GH216" s="258"/>
      <c r="GI216" s="258"/>
      <c r="GJ216" s="258"/>
      <c r="GK216" s="258"/>
      <c r="GL216" s="258"/>
      <c r="GM216" s="258"/>
      <c r="GN216" s="258"/>
      <c r="GO216" s="258"/>
      <c r="GP216" s="258"/>
      <c r="GQ216" s="258"/>
      <c r="GR216" s="258"/>
      <c r="GS216" s="258"/>
      <c r="GT216" s="258"/>
      <c r="GU216" s="258"/>
      <c r="GV216" s="258"/>
    </row>
    <row r="217" spans="1:204" s="220" customFormat="1" ht="26.4" thickBot="1" x14ac:dyDescent="0.35">
      <c r="A217" s="225"/>
      <c r="B217" s="838" t="s">
        <v>719</v>
      </c>
      <c r="C217" s="13" t="s">
        <v>229</v>
      </c>
      <c r="D217" s="140">
        <v>4</v>
      </c>
      <c r="E217" s="34">
        <v>12</v>
      </c>
      <c r="F217" s="20">
        <f>+D217*E217</f>
        <v>48</v>
      </c>
      <c r="G217" s="588"/>
      <c r="H217" s="215"/>
      <c r="I217" s="834"/>
      <c r="J217" s="989">
        <v>53635</v>
      </c>
      <c r="K217" s="861" t="s">
        <v>613</v>
      </c>
      <c r="L217" s="285">
        <v>8.5</v>
      </c>
      <c r="M217" s="547">
        <v>6</v>
      </c>
      <c r="N217" s="862">
        <f>+L217*M217</f>
        <v>51</v>
      </c>
      <c r="O217" s="61"/>
      <c r="P217" s="258"/>
      <c r="Q217" s="258"/>
      <c r="R217" s="258"/>
      <c r="S217" s="258"/>
      <c r="T217" s="258"/>
      <c r="U217" s="215"/>
      <c r="V217" s="660"/>
      <c r="W217" s="661"/>
      <c r="X217" s="662"/>
      <c r="Y217" s="663"/>
      <c r="Z217" s="662"/>
      <c r="AA217" s="258"/>
      <c r="AB217" s="258"/>
      <c r="AC217" s="258"/>
      <c r="AD217" s="258"/>
      <c r="AE217" s="258"/>
      <c r="AF217" s="258"/>
      <c r="AG217" s="258"/>
      <c r="AH217" s="258"/>
      <c r="AI217" s="258"/>
      <c r="AJ217" s="258"/>
      <c r="AK217" s="258"/>
      <c r="AL217" s="258"/>
      <c r="AM217" s="258"/>
      <c r="AN217" s="258"/>
      <c r="AO217" s="258"/>
      <c r="AP217" s="258"/>
      <c r="AQ217" s="258"/>
      <c r="AR217" s="258"/>
      <c r="AS217" s="258"/>
      <c r="AT217" s="258"/>
      <c r="AU217" s="258"/>
      <c r="AV217" s="258"/>
      <c r="AW217" s="258"/>
      <c r="AX217" s="258"/>
      <c r="AY217" s="258"/>
      <c r="AZ217" s="258"/>
      <c r="BA217" s="258"/>
      <c r="BB217" s="258"/>
      <c r="BC217" s="258"/>
      <c r="BD217" s="258"/>
      <c r="BE217" s="258"/>
      <c r="BF217" s="258"/>
      <c r="BG217" s="258"/>
      <c r="BH217" s="258"/>
      <c r="BI217" s="258"/>
      <c r="BJ217" s="258"/>
      <c r="BK217" s="258"/>
      <c r="BL217" s="258"/>
      <c r="BM217" s="258"/>
      <c r="BN217" s="258"/>
      <c r="BO217" s="258"/>
      <c r="BP217" s="258"/>
      <c r="BQ217" s="258"/>
      <c r="BR217" s="258"/>
      <c r="BS217" s="258"/>
      <c r="BT217" s="258"/>
      <c r="BU217" s="258"/>
      <c r="BV217" s="258"/>
      <c r="BW217" s="258"/>
      <c r="BX217" s="258"/>
      <c r="BY217" s="258"/>
      <c r="BZ217" s="258"/>
      <c r="CA217" s="258"/>
      <c r="CB217" s="258"/>
      <c r="CC217" s="258"/>
      <c r="CD217" s="258"/>
      <c r="CE217" s="258"/>
      <c r="CF217" s="258"/>
      <c r="CG217" s="258"/>
      <c r="CH217" s="258"/>
      <c r="CI217" s="258"/>
      <c r="CJ217" s="258"/>
      <c r="CK217" s="258"/>
      <c r="CL217" s="258"/>
      <c r="CM217" s="258"/>
      <c r="CN217" s="258"/>
      <c r="CO217" s="258"/>
      <c r="CP217" s="258"/>
      <c r="CQ217" s="258"/>
      <c r="CR217" s="258"/>
      <c r="CS217" s="258"/>
      <c r="CT217" s="258"/>
      <c r="CU217" s="258"/>
      <c r="CV217" s="258"/>
      <c r="CW217" s="258"/>
      <c r="CX217" s="258"/>
      <c r="CY217" s="258"/>
      <c r="CZ217" s="258"/>
      <c r="DA217" s="258"/>
      <c r="DB217" s="258"/>
      <c r="DC217" s="258"/>
      <c r="DD217" s="258"/>
      <c r="DE217" s="258"/>
      <c r="DF217" s="258"/>
      <c r="DG217" s="258"/>
      <c r="DH217" s="258"/>
      <c r="DI217" s="258"/>
      <c r="DJ217" s="258"/>
      <c r="DK217" s="258"/>
      <c r="DL217" s="258"/>
      <c r="DM217" s="258"/>
      <c r="DN217" s="258"/>
      <c r="DO217" s="258"/>
      <c r="DP217" s="258"/>
      <c r="DQ217" s="258"/>
      <c r="DR217" s="258"/>
      <c r="DS217" s="258"/>
      <c r="DT217" s="258"/>
      <c r="DU217" s="258"/>
      <c r="DV217" s="258"/>
      <c r="DW217" s="258"/>
      <c r="DX217" s="258"/>
      <c r="DY217" s="258"/>
      <c r="DZ217" s="258"/>
      <c r="EA217" s="258"/>
      <c r="EB217" s="258"/>
      <c r="EC217" s="258"/>
      <c r="ED217" s="258"/>
      <c r="EE217" s="258"/>
      <c r="EF217" s="258"/>
      <c r="EG217" s="258"/>
      <c r="EH217" s="258"/>
      <c r="EI217" s="258"/>
      <c r="EJ217" s="258"/>
      <c r="EK217" s="258"/>
      <c r="EL217" s="258"/>
      <c r="EM217" s="258"/>
      <c r="EN217" s="258"/>
      <c r="EO217" s="258"/>
      <c r="EP217" s="258"/>
      <c r="EQ217" s="258"/>
      <c r="ER217" s="258"/>
      <c r="ES217" s="258"/>
      <c r="ET217" s="258"/>
      <c r="EU217" s="258"/>
      <c r="EV217" s="258"/>
      <c r="EW217" s="258"/>
      <c r="EX217" s="258"/>
      <c r="EY217" s="258"/>
      <c r="EZ217" s="258"/>
      <c r="FA217" s="258"/>
      <c r="FB217" s="258"/>
      <c r="FC217" s="258"/>
      <c r="FD217" s="258"/>
      <c r="FE217" s="258"/>
      <c r="FF217" s="258"/>
      <c r="FG217" s="258"/>
      <c r="FH217" s="258"/>
      <c r="FI217" s="258"/>
      <c r="FJ217" s="258"/>
      <c r="FK217" s="258"/>
      <c r="FL217" s="258"/>
      <c r="FM217" s="258"/>
      <c r="FN217" s="258"/>
      <c r="FO217" s="258"/>
      <c r="FP217" s="258"/>
      <c r="FQ217" s="258"/>
      <c r="FR217" s="258"/>
      <c r="FS217" s="258"/>
      <c r="FT217" s="258"/>
      <c r="FU217" s="258"/>
      <c r="FV217" s="258"/>
      <c r="FW217" s="258"/>
      <c r="FX217" s="258"/>
      <c r="FY217" s="258"/>
      <c r="FZ217" s="258"/>
      <c r="GA217" s="258"/>
      <c r="GB217" s="258"/>
      <c r="GC217" s="258"/>
      <c r="GD217" s="258"/>
      <c r="GE217" s="258"/>
      <c r="GF217" s="258"/>
      <c r="GG217" s="258"/>
      <c r="GH217" s="258"/>
      <c r="GI217" s="258"/>
      <c r="GJ217" s="258"/>
      <c r="GK217" s="258"/>
      <c r="GL217" s="258"/>
      <c r="GM217" s="258"/>
      <c r="GN217" s="258"/>
      <c r="GO217" s="258"/>
      <c r="GP217" s="258"/>
      <c r="GQ217" s="258"/>
      <c r="GR217" s="258"/>
      <c r="GS217" s="258"/>
      <c r="GT217" s="258"/>
      <c r="GU217" s="258"/>
      <c r="GV217" s="258"/>
    </row>
    <row r="218" spans="1:204" s="220" customFormat="1" ht="25.8" x14ac:dyDescent="0.3">
      <c r="A218" s="225"/>
      <c r="B218" s="839" t="s">
        <v>461</v>
      </c>
      <c r="C218" s="13" t="s">
        <v>219</v>
      </c>
      <c r="D218" s="140">
        <v>4</v>
      </c>
      <c r="E218" s="18">
        <v>12</v>
      </c>
      <c r="F218" s="20">
        <f>+D218*E218</f>
        <v>48</v>
      </c>
      <c r="G218" s="588"/>
      <c r="H218" s="215"/>
      <c r="I218" s="834"/>
      <c r="J218" s="988"/>
      <c r="K218" s="55"/>
      <c r="L218" s="38"/>
      <c r="M218" s="39"/>
      <c r="N218" s="20"/>
      <c r="O218" s="61"/>
      <c r="P218" s="258"/>
      <c r="Q218" s="258"/>
      <c r="R218" s="258"/>
      <c r="S218" s="258"/>
      <c r="T218" s="258"/>
      <c r="U218" s="215"/>
      <c r="V218" s="660"/>
      <c r="W218" s="661"/>
      <c r="X218" s="662"/>
      <c r="Y218" s="663"/>
      <c r="Z218" s="662"/>
      <c r="AA218" s="258"/>
      <c r="AB218" s="258"/>
      <c r="AC218" s="258"/>
      <c r="AD218" s="258"/>
      <c r="AE218" s="258"/>
      <c r="AF218" s="258"/>
      <c r="AG218" s="258"/>
      <c r="AH218" s="258"/>
      <c r="AI218" s="258"/>
      <c r="AJ218" s="258"/>
      <c r="AK218" s="258"/>
      <c r="AL218" s="258"/>
      <c r="AM218" s="258"/>
      <c r="AN218" s="258"/>
      <c r="AO218" s="258"/>
      <c r="AP218" s="258"/>
      <c r="AQ218" s="258"/>
      <c r="AR218" s="258"/>
      <c r="AS218" s="258"/>
      <c r="AT218" s="258"/>
      <c r="AU218" s="258"/>
      <c r="AV218" s="258"/>
      <c r="AW218" s="258"/>
      <c r="AX218" s="258"/>
      <c r="AY218" s="258"/>
      <c r="AZ218" s="258"/>
      <c r="BA218" s="258"/>
      <c r="BB218" s="258"/>
      <c r="BC218" s="258"/>
      <c r="BD218" s="258"/>
      <c r="BE218" s="258"/>
      <c r="BF218" s="258"/>
      <c r="BG218" s="258"/>
      <c r="BH218" s="258"/>
      <c r="BI218" s="258"/>
      <c r="BJ218" s="258"/>
      <c r="BK218" s="258"/>
      <c r="BL218" s="258"/>
      <c r="BM218" s="258"/>
      <c r="BN218" s="258"/>
      <c r="BO218" s="258"/>
      <c r="BP218" s="258"/>
      <c r="BQ218" s="258"/>
      <c r="BR218" s="258"/>
      <c r="BS218" s="258"/>
      <c r="BT218" s="258"/>
      <c r="BU218" s="258"/>
      <c r="BV218" s="258"/>
      <c r="BW218" s="258"/>
      <c r="BX218" s="258"/>
      <c r="BY218" s="258"/>
      <c r="BZ218" s="258"/>
      <c r="CA218" s="258"/>
      <c r="CB218" s="258"/>
      <c r="CC218" s="258"/>
      <c r="CD218" s="258"/>
      <c r="CE218" s="258"/>
      <c r="CF218" s="258"/>
      <c r="CG218" s="258"/>
      <c r="CH218" s="258"/>
      <c r="CI218" s="258"/>
      <c r="CJ218" s="258"/>
      <c r="CK218" s="258"/>
      <c r="CL218" s="258"/>
      <c r="CM218" s="258"/>
      <c r="CN218" s="258"/>
      <c r="CO218" s="258"/>
      <c r="CP218" s="258"/>
      <c r="CQ218" s="258"/>
      <c r="CR218" s="258"/>
      <c r="CS218" s="258"/>
      <c r="CT218" s="258"/>
      <c r="CU218" s="258"/>
      <c r="CV218" s="258"/>
      <c r="CW218" s="258"/>
      <c r="CX218" s="258"/>
      <c r="CY218" s="258"/>
      <c r="CZ218" s="258"/>
      <c r="DA218" s="258"/>
      <c r="DB218" s="258"/>
      <c r="DC218" s="258"/>
      <c r="DD218" s="258"/>
      <c r="DE218" s="258"/>
      <c r="DF218" s="258"/>
      <c r="DG218" s="258"/>
      <c r="DH218" s="258"/>
      <c r="DI218" s="258"/>
      <c r="DJ218" s="258"/>
      <c r="DK218" s="258"/>
      <c r="DL218" s="258"/>
      <c r="DM218" s="258"/>
      <c r="DN218" s="258"/>
      <c r="DO218" s="258"/>
      <c r="DP218" s="258"/>
      <c r="DQ218" s="258"/>
      <c r="DR218" s="258"/>
      <c r="DS218" s="258"/>
      <c r="DT218" s="258"/>
      <c r="DU218" s="258"/>
      <c r="DV218" s="258"/>
      <c r="DW218" s="258"/>
      <c r="DX218" s="258"/>
      <c r="DY218" s="258"/>
      <c r="DZ218" s="258"/>
      <c r="EA218" s="258"/>
      <c r="EB218" s="258"/>
      <c r="EC218" s="258"/>
      <c r="ED218" s="258"/>
      <c r="EE218" s="258"/>
      <c r="EF218" s="258"/>
      <c r="EG218" s="258"/>
      <c r="EH218" s="258"/>
      <c r="EI218" s="258"/>
      <c r="EJ218" s="258"/>
      <c r="EK218" s="258"/>
      <c r="EL218" s="258"/>
      <c r="EM218" s="258"/>
      <c r="EN218" s="258"/>
      <c r="EO218" s="258"/>
      <c r="EP218" s="258"/>
      <c r="EQ218" s="258"/>
      <c r="ER218" s="258"/>
      <c r="ES218" s="258"/>
      <c r="ET218" s="258"/>
      <c r="EU218" s="258"/>
      <c r="EV218" s="258"/>
      <c r="EW218" s="258"/>
      <c r="EX218" s="258"/>
      <c r="EY218" s="258"/>
      <c r="EZ218" s="258"/>
      <c r="FA218" s="258"/>
      <c r="FB218" s="258"/>
      <c r="FC218" s="258"/>
      <c r="FD218" s="258"/>
      <c r="FE218" s="258"/>
      <c r="FF218" s="258"/>
      <c r="FG218" s="258"/>
      <c r="FH218" s="258"/>
      <c r="FI218" s="258"/>
      <c r="FJ218" s="258"/>
      <c r="FK218" s="258"/>
      <c r="FL218" s="258"/>
      <c r="FM218" s="258"/>
      <c r="FN218" s="258"/>
      <c r="FO218" s="258"/>
      <c r="FP218" s="258"/>
      <c r="FQ218" s="258"/>
      <c r="FR218" s="258"/>
      <c r="FS218" s="258"/>
      <c r="FT218" s="258"/>
      <c r="FU218" s="258"/>
      <c r="FV218" s="258"/>
      <c r="FW218" s="258"/>
      <c r="FX218" s="258"/>
      <c r="FY218" s="258"/>
      <c r="FZ218" s="258"/>
      <c r="GA218" s="258"/>
      <c r="GB218" s="258"/>
      <c r="GC218" s="258"/>
      <c r="GD218" s="258"/>
      <c r="GE218" s="258"/>
      <c r="GF218" s="258"/>
      <c r="GG218" s="258"/>
      <c r="GH218" s="258"/>
      <c r="GI218" s="258"/>
      <c r="GJ218" s="258"/>
      <c r="GK218" s="258"/>
      <c r="GL218" s="258"/>
      <c r="GM218" s="258"/>
      <c r="GN218" s="258"/>
      <c r="GO218" s="258"/>
      <c r="GP218" s="258"/>
      <c r="GQ218" s="258"/>
      <c r="GR218" s="258"/>
      <c r="GS218" s="258"/>
      <c r="GT218" s="258"/>
      <c r="GU218" s="258"/>
      <c r="GV218" s="258"/>
    </row>
    <row r="219" spans="1:204" s="220" customFormat="1" ht="25.8" x14ac:dyDescent="0.3">
      <c r="A219" s="225"/>
      <c r="B219" s="841" t="s">
        <v>376</v>
      </c>
      <c r="C219" s="13" t="s">
        <v>745</v>
      </c>
      <c r="D219" s="140">
        <v>4</v>
      </c>
      <c r="E219" s="34">
        <v>12</v>
      </c>
      <c r="F219" s="20">
        <f>+D219*E219</f>
        <v>48</v>
      </c>
      <c r="G219" s="588"/>
      <c r="H219" s="215"/>
      <c r="I219" s="834"/>
      <c r="J219" s="842"/>
      <c r="K219" s="13"/>
      <c r="L219" s="20"/>
      <c r="M219" s="34"/>
      <c r="N219" s="103"/>
      <c r="O219" s="61"/>
      <c r="P219" s="258"/>
      <c r="Q219" s="258"/>
      <c r="R219" s="258"/>
      <c r="S219" s="258"/>
      <c r="T219" s="258"/>
      <c r="U219" s="258"/>
      <c r="V219" s="258"/>
      <c r="W219" s="258"/>
      <c r="X219" s="258"/>
      <c r="Y219" s="258"/>
      <c r="Z219" s="258"/>
      <c r="AA219" s="258"/>
      <c r="AB219" s="258"/>
      <c r="AC219" s="258"/>
      <c r="AD219" s="258"/>
      <c r="AE219" s="258"/>
      <c r="AF219" s="258"/>
      <c r="AG219" s="258"/>
      <c r="AH219" s="258"/>
      <c r="AI219" s="258"/>
      <c r="AJ219" s="258"/>
      <c r="AK219" s="258"/>
      <c r="AL219" s="258"/>
      <c r="AM219" s="258"/>
      <c r="AN219" s="258"/>
      <c r="AO219" s="258"/>
      <c r="AP219" s="258"/>
      <c r="AQ219" s="258"/>
      <c r="AR219" s="258"/>
      <c r="AS219" s="258"/>
      <c r="AT219" s="258"/>
      <c r="AU219" s="258"/>
      <c r="AV219" s="258"/>
      <c r="AW219" s="258"/>
      <c r="AX219" s="258"/>
      <c r="AY219" s="258"/>
      <c r="AZ219" s="258"/>
      <c r="BA219" s="258"/>
      <c r="BB219" s="258"/>
      <c r="BC219" s="258"/>
      <c r="BD219" s="258"/>
      <c r="BE219" s="258"/>
      <c r="BF219" s="258"/>
      <c r="BG219" s="258"/>
      <c r="BH219" s="258"/>
      <c r="BI219" s="258"/>
      <c r="BJ219" s="258"/>
      <c r="BK219" s="258"/>
      <c r="BL219" s="258"/>
      <c r="BM219" s="258"/>
      <c r="BN219" s="258"/>
      <c r="BO219" s="258"/>
      <c r="BP219" s="258"/>
      <c r="BQ219" s="258"/>
      <c r="BR219" s="258"/>
      <c r="BS219" s="258"/>
      <c r="BT219" s="258"/>
      <c r="BU219" s="258"/>
      <c r="BV219" s="258"/>
      <c r="BW219" s="258"/>
      <c r="BX219" s="258"/>
      <c r="BY219" s="258"/>
      <c r="BZ219" s="258"/>
      <c r="CA219" s="258"/>
      <c r="CB219" s="258"/>
      <c r="CC219" s="258"/>
      <c r="CD219" s="258"/>
      <c r="CE219" s="258"/>
      <c r="CF219" s="258"/>
      <c r="CG219" s="258"/>
      <c r="CH219" s="258"/>
      <c r="CI219" s="258"/>
      <c r="CJ219" s="258"/>
      <c r="CK219" s="258"/>
      <c r="CL219" s="258"/>
      <c r="CM219" s="258"/>
      <c r="CN219" s="258"/>
      <c r="CO219" s="258"/>
      <c r="CP219" s="258"/>
      <c r="CQ219" s="258"/>
      <c r="CR219" s="258"/>
      <c r="CS219" s="258"/>
      <c r="CT219" s="258"/>
      <c r="CU219" s="258"/>
      <c r="CV219" s="258"/>
      <c r="CW219" s="258"/>
      <c r="CX219" s="258"/>
      <c r="CY219" s="258"/>
      <c r="CZ219" s="258"/>
      <c r="DA219" s="258"/>
      <c r="DB219" s="258"/>
      <c r="DC219" s="258"/>
      <c r="DD219" s="258"/>
      <c r="DE219" s="258"/>
      <c r="DF219" s="258"/>
      <c r="DG219" s="258"/>
      <c r="DH219" s="258"/>
      <c r="DI219" s="258"/>
      <c r="DJ219" s="258"/>
      <c r="DK219" s="258"/>
      <c r="DL219" s="258"/>
      <c r="DM219" s="258"/>
      <c r="DN219" s="258"/>
      <c r="DO219" s="258"/>
      <c r="DP219" s="258"/>
      <c r="DQ219" s="258"/>
      <c r="DR219" s="258"/>
      <c r="DS219" s="258"/>
      <c r="DT219" s="258"/>
      <c r="DU219" s="258"/>
      <c r="DV219" s="258"/>
      <c r="DW219" s="258"/>
      <c r="DX219" s="258"/>
      <c r="DY219" s="258"/>
      <c r="DZ219" s="258"/>
      <c r="EA219" s="258"/>
      <c r="EB219" s="258"/>
      <c r="EC219" s="258"/>
      <c r="ED219" s="258"/>
      <c r="EE219" s="258"/>
      <c r="EF219" s="258"/>
      <c r="EG219" s="258"/>
      <c r="EH219" s="258"/>
      <c r="EI219" s="258"/>
      <c r="EJ219" s="258"/>
      <c r="EK219" s="258"/>
      <c r="EL219" s="258"/>
      <c r="EM219" s="258"/>
      <c r="EN219" s="258"/>
      <c r="EO219" s="258"/>
      <c r="EP219" s="258"/>
      <c r="EQ219" s="258"/>
      <c r="ER219" s="258"/>
      <c r="ES219" s="258"/>
      <c r="ET219" s="258"/>
      <c r="EU219" s="258"/>
      <c r="EV219" s="258"/>
      <c r="EW219" s="258"/>
      <c r="EX219" s="258"/>
      <c r="EY219" s="258"/>
      <c r="EZ219" s="258"/>
      <c r="FA219" s="258"/>
      <c r="FB219" s="258"/>
      <c r="FC219" s="258"/>
      <c r="FD219" s="258"/>
      <c r="FE219" s="258"/>
      <c r="FF219" s="258"/>
      <c r="FG219" s="258"/>
      <c r="FH219" s="258"/>
      <c r="FI219" s="258"/>
      <c r="FJ219" s="258"/>
      <c r="FK219" s="258"/>
      <c r="FL219" s="258"/>
      <c r="FM219" s="258"/>
      <c r="FN219" s="258"/>
      <c r="FO219" s="258"/>
      <c r="FP219" s="258"/>
      <c r="FQ219" s="258"/>
      <c r="FR219" s="258"/>
      <c r="FS219" s="258"/>
      <c r="FT219" s="258"/>
      <c r="FU219" s="258"/>
      <c r="FV219" s="258"/>
      <c r="FW219" s="258"/>
      <c r="FX219" s="258"/>
      <c r="FY219" s="258"/>
      <c r="FZ219" s="258"/>
      <c r="GA219" s="258"/>
      <c r="GB219" s="258"/>
      <c r="GC219" s="258"/>
      <c r="GD219" s="258"/>
      <c r="GE219" s="258"/>
      <c r="GF219" s="258"/>
      <c r="GG219" s="258"/>
      <c r="GH219" s="258"/>
      <c r="GI219" s="258"/>
      <c r="GJ219" s="258"/>
      <c r="GK219" s="258"/>
      <c r="GL219" s="258"/>
      <c r="GM219" s="258"/>
      <c r="GN219" s="258"/>
      <c r="GO219" s="258"/>
      <c r="GP219" s="258"/>
      <c r="GQ219" s="258"/>
      <c r="GR219" s="258"/>
      <c r="GS219" s="258"/>
      <c r="GT219" s="258"/>
      <c r="GU219" s="258"/>
      <c r="GV219" s="258"/>
    </row>
    <row r="220" spans="1:204" s="220" customFormat="1" ht="25.8" x14ac:dyDescent="0.3">
      <c r="A220" s="225"/>
      <c r="B220" s="841">
        <v>645</v>
      </c>
      <c r="C220" s="495" t="s">
        <v>729</v>
      </c>
      <c r="D220" s="33">
        <v>48</v>
      </c>
      <c r="E220" s="34">
        <v>1</v>
      </c>
      <c r="F220" s="20">
        <f>+D220*E220</f>
        <v>48</v>
      </c>
      <c r="G220" s="588"/>
      <c r="H220" s="215"/>
      <c r="I220" s="834"/>
      <c r="J220" s="850"/>
      <c r="K220" s="55"/>
      <c r="L220" s="38"/>
      <c r="M220" s="39"/>
      <c r="N220" s="20"/>
      <c r="O220" s="931"/>
      <c r="P220" s="258"/>
      <c r="Q220" s="258"/>
      <c r="R220" s="258"/>
      <c r="S220" s="258"/>
      <c r="T220" s="258"/>
      <c r="U220" s="258"/>
      <c r="V220" s="258"/>
      <c r="W220" s="258"/>
      <c r="X220" s="258"/>
      <c r="Y220" s="258"/>
      <c r="Z220" s="258"/>
      <c r="AA220" s="258"/>
      <c r="AB220" s="258"/>
      <c r="AC220" s="258"/>
      <c r="AD220" s="258"/>
      <c r="AE220" s="258"/>
      <c r="AF220" s="258"/>
      <c r="AG220" s="258"/>
      <c r="AH220" s="258"/>
      <c r="AI220" s="258"/>
      <c r="AJ220" s="258"/>
      <c r="AK220" s="258"/>
      <c r="AL220" s="258"/>
      <c r="AM220" s="258"/>
      <c r="AN220" s="258"/>
      <c r="AO220" s="258"/>
      <c r="AP220" s="258"/>
      <c r="AQ220" s="258"/>
      <c r="AR220" s="258"/>
      <c r="AS220" s="258"/>
      <c r="AT220" s="258"/>
      <c r="AU220" s="258"/>
      <c r="AV220" s="258"/>
      <c r="AW220" s="258"/>
      <c r="AX220" s="258"/>
      <c r="AY220" s="258"/>
      <c r="AZ220" s="258"/>
      <c r="BA220" s="258"/>
      <c r="BB220" s="258"/>
      <c r="BC220" s="258"/>
      <c r="BD220" s="258"/>
      <c r="BE220" s="258"/>
      <c r="BF220" s="258"/>
      <c r="BG220" s="258"/>
      <c r="BH220" s="258"/>
      <c r="BI220" s="258"/>
      <c r="BJ220" s="258"/>
      <c r="BK220" s="258"/>
      <c r="BL220" s="258"/>
      <c r="BM220" s="258"/>
      <c r="BN220" s="258"/>
      <c r="BO220" s="258"/>
      <c r="BP220" s="258"/>
      <c r="BQ220" s="258"/>
      <c r="BR220" s="258"/>
      <c r="BS220" s="258"/>
      <c r="BT220" s="258"/>
      <c r="BU220" s="258"/>
      <c r="BV220" s="258"/>
      <c r="BW220" s="258"/>
      <c r="BX220" s="258"/>
      <c r="BY220" s="258"/>
      <c r="BZ220" s="258"/>
      <c r="CA220" s="258"/>
      <c r="CB220" s="258"/>
      <c r="CC220" s="258"/>
      <c r="CD220" s="258"/>
      <c r="CE220" s="258"/>
      <c r="CF220" s="258"/>
      <c r="CG220" s="258"/>
      <c r="CH220" s="258"/>
      <c r="CI220" s="258"/>
      <c r="CJ220" s="258"/>
      <c r="CK220" s="258"/>
      <c r="CL220" s="258"/>
      <c r="CM220" s="258"/>
      <c r="CN220" s="258"/>
      <c r="CO220" s="258"/>
      <c r="CP220" s="258"/>
      <c r="CQ220" s="258"/>
      <c r="CR220" s="258"/>
      <c r="CS220" s="258"/>
      <c r="CT220" s="258"/>
      <c r="CU220" s="258"/>
      <c r="CV220" s="258"/>
      <c r="CW220" s="258"/>
      <c r="CX220" s="258"/>
      <c r="CY220" s="258"/>
      <c r="CZ220" s="258"/>
      <c r="DA220" s="258"/>
      <c r="DB220" s="258"/>
      <c r="DC220" s="258"/>
      <c r="DD220" s="258"/>
      <c r="DE220" s="258"/>
      <c r="DF220" s="258"/>
      <c r="DG220" s="258"/>
      <c r="DH220" s="258"/>
      <c r="DI220" s="258"/>
      <c r="DJ220" s="258"/>
      <c r="DK220" s="258"/>
      <c r="DL220" s="258"/>
      <c r="DM220" s="258"/>
      <c r="DN220" s="258"/>
      <c r="DO220" s="258"/>
      <c r="DP220" s="258"/>
      <c r="DQ220" s="258"/>
      <c r="DR220" s="258"/>
      <c r="DS220" s="258"/>
      <c r="DT220" s="258"/>
      <c r="DU220" s="258"/>
      <c r="DV220" s="258"/>
      <c r="DW220" s="258"/>
      <c r="DX220" s="258"/>
      <c r="DY220" s="258"/>
      <c r="DZ220" s="258"/>
      <c r="EA220" s="258"/>
      <c r="EB220" s="258"/>
      <c r="EC220" s="258"/>
      <c r="ED220" s="258"/>
      <c r="EE220" s="258"/>
      <c r="EF220" s="258"/>
      <c r="EG220" s="258"/>
      <c r="EH220" s="258"/>
      <c r="EI220" s="258"/>
      <c r="EJ220" s="258"/>
      <c r="EK220" s="258"/>
      <c r="EL220" s="258"/>
      <c r="EM220" s="258"/>
      <c r="EN220" s="258"/>
      <c r="EO220" s="258"/>
      <c r="EP220" s="258"/>
      <c r="EQ220" s="258"/>
      <c r="ER220" s="258"/>
      <c r="ES220" s="258"/>
      <c r="ET220" s="258"/>
      <c r="EU220" s="258"/>
      <c r="EV220" s="258"/>
      <c r="EW220" s="258"/>
      <c r="EX220" s="258"/>
      <c r="EY220" s="258"/>
      <c r="EZ220" s="258"/>
      <c r="FA220" s="258"/>
      <c r="FB220" s="258"/>
      <c r="FC220" s="258"/>
      <c r="FD220" s="258"/>
      <c r="FE220" s="258"/>
      <c r="FF220" s="258"/>
      <c r="FG220" s="258"/>
      <c r="FH220" s="258"/>
      <c r="FI220" s="258"/>
      <c r="FJ220" s="258"/>
      <c r="FK220" s="258"/>
      <c r="FL220" s="258"/>
      <c r="FM220" s="258"/>
      <c r="FN220" s="258"/>
      <c r="FO220" s="258"/>
      <c r="FP220" s="258"/>
      <c r="FQ220" s="258"/>
      <c r="FR220" s="258"/>
      <c r="FS220" s="258"/>
      <c r="FT220" s="258"/>
      <c r="FU220" s="258"/>
      <c r="FV220" s="258"/>
      <c r="FW220" s="258"/>
      <c r="FX220" s="258"/>
      <c r="FY220" s="258"/>
      <c r="FZ220" s="258"/>
      <c r="GA220" s="258"/>
      <c r="GB220" s="258"/>
      <c r="GC220" s="258"/>
      <c r="GD220" s="258"/>
      <c r="GE220" s="258"/>
      <c r="GF220" s="258"/>
      <c r="GG220" s="258"/>
      <c r="GH220" s="258"/>
      <c r="GI220" s="258"/>
      <c r="GJ220" s="258"/>
      <c r="GK220" s="258"/>
      <c r="GL220" s="258"/>
      <c r="GM220" s="258"/>
      <c r="GN220" s="258"/>
      <c r="GO220" s="258"/>
      <c r="GP220" s="258"/>
      <c r="GQ220" s="258"/>
      <c r="GR220" s="258"/>
      <c r="GS220" s="258"/>
      <c r="GT220" s="258"/>
      <c r="GU220" s="258"/>
      <c r="GV220" s="258"/>
    </row>
    <row r="221" spans="1:204" s="220" customFormat="1" ht="26.4" thickBot="1" x14ac:dyDescent="0.35">
      <c r="A221" s="225"/>
      <c r="B221" s="519"/>
      <c r="C221" s="495"/>
      <c r="D221" s="103"/>
      <c r="E221" s="102"/>
      <c r="F221" s="35"/>
      <c r="G221" s="588"/>
      <c r="H221" s="215"/>
      <c r="I221" s="834"/>
      <c r="J221" s="989"/>
      <c r="K221" s="861"/>
      <c r="L221" s="285"/>
      <c r="M221" s="547"/>
      <c r="N221" s="862"/>
      <c r="O221" s="286"/>
      <c r="P221" s="258"/>
      <c r="Q221" s="258"/>
      <c r="R221" s="258"/>
      <c r="S221" s="258"/>
      <c r="T221" s="258"/>
      <c r="U221" s="258"/>
      <c r="V221" s="258"/>
      <c r="W221" s="258"/>
      <c r="X221" s="258"/>
      <c r="Y221" s="258"/>
      <c r="Z221" s="258"/>
      <c r="AA221" s="258"/>
      <c r="AB221" s="258"/>
      <c r="AC221" s="258"/>
      <c r="AD221" s="258"/>
      <c r="AE221" s="258"/>
      <c r="AF221" s="258"/>
      <c r="AG221" s="258"/>
      <c r="AH221" s="258"/>
      <c r="AI221" s="258"/>
      <c r="AJ221" s="258"/>
      <c r="AK221" s="258"/>
      <c r="AL221" s="258"/>
      <c r="AM221" s="258"/>
      <c r="AN221" s="258"/>
      <c r="AO221" s="258"/>
      <c r="AP221" s="258"/>
      <c r="AQ221" s="258"/>
      <c r="AR221" s="258"/>
      <c r="AS221" s="258"/>
      <c r="AT221" s="258"/>
      <c r="AU221" s="258"/>
      <c r="AV221" s="258"/>
      <c r="AW221" s="258"/>
      <c r="AX221" s="258"/>
      <c r="AY221" s="258"/>
      <c r="AZ221" s="258"/>
      <c r="BA221" s="258"/>
      <c r="BB221" s="258"/>
      <c r="BC221" s="258"/>
      <c r="BD221" s="258"/>
      <c r="BE221" s="258"/>
      <c r="BF221" s="258"/>
      <c r="BG221" s="258"/>
      <c r="BH221" s="258"/>
      <c r="BI221" s="258"/>
      <c r="BJ221" s="258"/>
      <c r="BK221" s="258"/>
      <c r="BL221" s="258"/>
      <c r="BM221" s="258"/>
      <c r="BN221" s="258"/>
      <c r="BO221" s="258"/>
      <c r="BP221" s="258"/>
      <c r="BQ221" s="258"/>
      <c r="BR221" s="258"/>
      <c r="BS221" s="258"/>
      <c r="BT221" s="258"/>
      <c r="BU221" s="258"/>
      <c r="BV221" s="258"/>
      <c r="BW221" s="258"/>
      <c r="BX221" s="258"/>
      <c r="BY221" s="258"/>
      <c r="BZ221" s="258"/>
      <c r="CA221" s="258"/>
      <c r="CB221" s="258"/>
      <c r="CC221" s="258"/>
      <c r="CD221" s="258"/>
      <c r="CE221" s="258"/>
      <c r="CF221" s="258"/>
      <c r="CG221" s="258"/>
      <c r="CH221" s="258"/>
      <c r="CI221" s="258"/>
      <c r="CJ221" s="258"/>
      <c r="CK221" s="258"/>
      <c r="CL221" s="258"/>
      <c r="CM221" s="258"/>
      <c r="CN221" s="258"/>
      <c r="CO221" s="258"/>
      <c r="CP221" s="258"/>
      <c r="CQ221" s="258"/>
      <c r="CR221" s="258"/>
      <c r="CS221" s="258"/>
      <c r="CT221" s="258"/>
      <c r="CU221" s="258"/>
      <c r="CV221" s="258"/>
      <c r="CW221" s="258"/>
      <c r="CX221" s="258"/>
      <c r="CY221" s="258"/>
      <c r="CZ221" s="258"/>
      <c r="DA221" s="258"/>
      <c r="DB221" s="258"/>
      <c r="DC221" s="258"/>
      <c r="DD221" s="258"/>
      <c r="DE221" s="258"/>
      <c r="DF221" s="258"/>
      <c r="DG221" s="258"/>
      <c r="DH221" s="258"/>
      <c r="DI221" s="258"/>
      <c r="DJ221" s="258"/>
      <c r="DK221" s="258"/>
      <c r="DL221" s="258"/>
      <c r="DM221" s="258"/>
      <c r="DN221" s="258"/>
      <c r="DO221" s="258"/>
      <c r="DP221" s="258"/>
      <c r="DQ221" s="258"/>
      <c r="DR221" s="258"/>
      <c r="DS221" s="258"/>
      <c r="DT221" s="258"/>
      <c r="DU221" s="258"/>
      <c r="DV221" s="258"/>
      <c r="DW221" s="258"/>
      <c r="DX221" s="258"/>
      <c r="DY221" s="258"/>
      <c r="DZ221" s="258"/>
      <c r="EA221" s="258"/>
      <c r="EB221" s="258"/>
      <c r="EC221" s="258"/>
      <c r="ED221" s="258"/>
      <c r="EE221" s="258"/>
      <c r="EF221" s="258"/>
      <c r="EG221" s="258"/>
      <c r="EH221" s="258"/>
      <c r="EI221" s="258"/>
      <c r="EJ221" s="258"/>
      <c r="EK221" s="258"/>
      <c r="EL221" s="258"/>
      <c r="EM221" s="258"/>
      <c r="EN221" s="258"/>
      <c r="EO221" s="258"/>
      <c r="EP221" s="258"/>
      <c r="EQ221" s="258"/>
      <c r="ER221" s="258"/>
      <c r="ES221" s="258"/>
      <c r="ET221" s="258"/>
      <c r="EU221" s="258"/>
      <c r="EV221" s="258"/>
      <c r="EW221" s="258"/>
      <c r="EX221" s="258"/>
      <c r="EY221" s="258"/>
      <c r="EZ221" s="258"/>
      <c r="FA221" s="258"/>
      <c r="FB221" s="258"/>
      <c r="FC221" s="258"/>
      <c r="FD221" s="258"/>
      <c r="FE221" s="258"/>
      <c r="FF221" s="258"/>
      <c r="FG221" s="258"/>
      <c r="FH221" s="258"/>
      <c r="FI221" s="258"/>
      <c r="FJ221" s="258"/>
      <c r="FK221" s="258"/>
      <c r="FL221" s="258"/>
      <c r="FM221" s="258"/>
      <c r="FN221" s="258"/>
      <c r="FO221" s="258"/>
      <c r="FP221" s="258"/>
      <c r="FQ221" s="258"/>
      <c r="FR221" s="258"/>
      <c r="FS221" s="258"/>
      <c r="FT221" s="258"/>
      <c r="FU221" s="258"/>
      <c r="FV221" s="258"/>
      <c r="FW221" s="258"/>
      <c r="FX221" s="258"/>
      <c r="FY221" s="258"/>
      <c r="FZ221" s="258"/>
      <c r="GA221" s="258"/>
      <c r="GB221" s="258"/>
      <c r="GC221" s="258"/>
      <c r="GD221" s="258"/>
      <c r="GE221" s="258"/>
      <c r="GF221" s="258"/>
      <c r="GG221" s="258"/>
      <c r="GH221" s="258"/>
      <c r="GI221" s="258"/>
      <c r="GJ221" s="258"/>
      <c r="GK221" s="258"/>
      <c r="GL221" s="258"/>
      <c r="GM221" s="258"/>
      <c r="GN221" s="258"/>
      <c r="GO221" s="258"/>
      <c r="GP221" s="258"/>
      <c r="GQ221" s="258"/>
      <c r="GR221" s="258"/>
      <c r="GS221" s="258"/>
      <c r="GT221" s="258"/>
      <c r="GU221" s="258"/>
      <c r="GV221" s="258"/>
    </row>
    <row r="222" spans="1:204" s="220" customFormat="1" ht="26.4" thickBot="1" x14ac:dyDescent="0.35">
      <c r="A222" s="289" t="s">
        <v>70</v>
      </c>
      <c r="G222" s="348"/>
      <c r="H222" s="324"/>
      <c r="I222" s="315" t="s">
        <v>70</v>
      </c>
      <c r="J222" s="316"/>
      <c r="K222" s="317"/>
      <c r="L222" s="318"/>
      <c r="M222" s="319"/>
      <c r="N222" s="312"/>
      <c r="O222" s="320"/>
      <c r="P222" s="258"/>
      <c r="Q222" s="258"/>
      <c r="R222" s="258"/>
      <c r="S222" s="258"/>
      <c r="T222" s="258"/>
      <c r="U222" s="258"/>
      <c r="V222" s="258"/>
      <c r="W222" s="258"/>
      <c r="X222" s="258"/>
      <c r="Y222" s="258"/>
      <c r="Z222" s="258"/>
      <c r="AA222" s="258"/>
      <c r="AB222" s="258"/>
      <c r="AC222" s="258"/>
      <c r="AD222" s="258"/>
      <c r="AE222" s="258"/>
      <c r="AF222" s="258"/>
      <c r="AG222" s="258"/>
      <c r="AH222" s="258"/>
      <c r="AI222" s="258"/>
      <c r="AJ222" s="258"/>
      <c r="AK222" s="258"/>
      <c r="AL222" s="258"/>
      <c r="AM222" s="258"/>
      <c r="AN222" s="258"/>
      <c r="AO222" s="258"/>
      <c r="AP222" s="258"/>
      <c r="AQ222" s="258"/>
      <c r="AR222" s="258"/>
      <c r="AS222" s="258"/>
      <c r="AT222" s="258"/>
      <c r="AU222" s="258"/>
      <c r="AV222" s="258"/>
      <c r="AW222" s="258"/>
      <c r="AX222" s="258"/>
      <c r="AY222" s="258"/>
      <c r="AZ222" s="258"/>
      <c r="BA222" s="258"/>
      <c r="BB222" s="258"/>
      <c r="BC222" s="258"/>
      <c r="BD222" s="258"/>
      <c r="BE222" s="258"/>
      <c r="BF222" s="258"/>
      <c r="BG222" s="258"/>
      <c r="BH222" s="258"/>
      <c r="BI222" s="258"/>
      <c r="BJ222" s="258"/>
      <c r="BK222" s="258"/>
      <c r="BL222" s="258"/>
      <c r="BM222" s="258"/>
      <c r="BN222" s="258"/>
      <c r="BO222" s="258"/>
      <c r="BP222" s="258"/>
      <c r="BQ222" s="258"/>
      <c r="BR222" s="258"/>
      <c r="BS222" s="258"/>
      <c r="BT222" s="258"/>
      <c r="BU222" s="258"/>
      <c r="BV222" s="258"/>
      <c r="BW222" s="258"/>
      <c r="BX222" s="258"/>
      <c r="BY222" s="258"/>
      <c r="BZ222" s="258"/>
      <c r="CA222" s="258"/>
      <c r="CB222" s="258"/>
      <c r="CC222" s="258"/>
      <c r="CD222" s="258"/>
      <c r="CE222" s="258"/>
      <c r="CF222" s="258"/>
      <c r="CG222" s="258"/>
      <c r="CH222" s="258"/>
      <c r="CI222" s="258"/>
      <c r="CJ222" s="258"/>
      <c r="CK222" s="258"/>
      <c r="CL222" s="258"/>
      <c r="CM222" s="258"/>
      <c r="CN222" s="258"/>
      <c r="CO222" s="258"/>
      <c r="CP222" s="258"/>
      <c r="CQ222" s="258"/>
      <c r="CR222" s="258"/>
      <c r="CS222" s="258"/>
      <c r="CT222" s="258"/>
      <c r="CU222" s="258"/>
      <c r="CV222" s="258"/>
      <c r="CW222" s="258"/>
      <c r="CX222" s="258"/>
      <c r="CY222" s="258"/>
      <c r="CZ222" s="258"/>
      <c r="DA222" s="258"/>
      <c r="DB222" s="258"/>
      <c r="DC222" s="258"/>
      <c r="DD222" s="258"/>
      <c r="DE222" s="258"/>
      <c r="DF222" s="258"/>
      <c r="DG222" s="258"/>
      <c r="DH222" s="258"/>
      <c r="DI222" s="258"/>
      <c r="DJ222" s="258"/>
      <c r="DK222" s="258"/>
      <c r="DL222" s="258"/>
      <c r="DM222" s="258"/>
      <c r="DN222" s="258"/>
      <c r="DO222" s="258"/>
      <c r="DP222" s="258"/>
      <c r="DQ222" s="258"/>
      <c r="DR222" s="258"/>
      <c r="DS222" s="258"/>
      <c r="DT222" s="258"/>
      <c r="DU222" s="258"/>
      <c r="DV222" s="258"/>
      <c r="DW222" s="258"/>
      <c r="DX222" s="258"/>
      <c r="DY222" s="258"/>
      <c r="DZ222" s="258"/>
      <c r="EA222" s="258"/>
      <c r="EB222" s="258"/>
      <c r="EC222" s="258"/>
      <c r="ED222" s="258"/>
      <c r="EE222" s="258"/>
      <c r="EF222" s="258"/>
      <c r="EG222" s="258"/>
      <c r="EH222" s="258"/>
      <c r="EI222" s="258"/>
      <c r="EJ222" s="258"/>
      <c r="EK222" s="258"/>
      <c r="EL222" s="258"/>
      <c r="EM222" s="258"/>
      <c r="EN222" s="258"/>
      <c r="EO222" s="258"/>
      <c r="EP222" s="258"/>
      <c r="EQ222" s="258"/>
      <c r="ER222" s="258"/>
      <c r="ES222" s="258"/>
      <c r="ET222" s="258"/>
      <c r="EU222" s="258"/>
      <c r="EV222" s="258"/>
      <c r="EW222" s="258"/>
      <c r="EX222" s="258"/>
      <c r="EY222" s="258"/>
      <c r="EZ222" s="258"/>
      <c r="FA222" s="258"/>
      <c r="FB222" s="258"/>
      <c r="FC222" s="258"/>
      <c r="FD222" s="258"/>
      <c r="FE222" s="258"/>
      <c r="FF222" s="258"/>
      <c r="FG222" s="258"/>
      <c r="FH222" s="258"/>
      <c r="FI222" s="258"/>
      <c r="FJ222" s="258"/>
      <c r="FK222" s="258"/>
      <c r="FL222" s="258"/>
      <c r="FM222" s="258"/>
      <c r="FN222" s="258"/>
      <c r="FO222" s="258"/>
      <c r="FP222" s="258"/>
      <c r="FQ222" s="258"/>
      <c r="FR222" s="258"/>
      <c r="FS222" s="258"/>
      <c r="FT222" s="258"/>
      <c r="FU222" s="258"/>
      <c r="FV222" s="258"/>
      <c r="FW222" s="258"/>
      <c r="FX222" s="258"/>
      <c r="FY222" s="258"/>
      <c r="FZ222" s="258"/>
      <c r="GA222" s="258"/>
      <c r="GB222" s="258"/>
      <c r="GC222" s="258"/>
      <c r="GD222" s="258"/>
      <c r="GE222" s="258"/>
      <c r="GF222" s="258"/>
      <c r="GG222" s="258"/>
      <c r="GH222" s="258"/>
      <c r="GI222" s="258"/>
      <c r="GJ222" s="258"/>
      <c r="GK222" s="258"/>
      <c r="GL222" s="258"/>
      <c r="GM222" s="258"/>
      <c r="GN222" s="258"/>
      <c r="GO222" s="258"/>
      <c r="GP222" s="258"/>
      <c r="GQ222" s="258"/>
      <c r="GR222" s="258"/>
      <c r="GS222" s="258"/>
      <c r="GT222" s="258"/>
      <c r="GU222" s="258"/>
      <c r="GV222" s="258"/>
    </row>
    <row r="223" spans="1:204" s="220" customFormat="1" ht="36" customHeight="1" thickBot="1" x14ac:dyDescent="0.35">
      <c r="A223" s="367" t="s">
        <v>256</v>
      </c>
      <c r="B223" s="322"/>
      <c r="C223" s="323"/>
      <c r="D223" s="1057" t="s">
        <v>257</v>
      </c>
      <c r="E223" s="1058"/>
      <c r="F223" s="1059"/>
      <c r="G223" s="293" t="s">
        <v>258</v>
      </c>
      <c r="H223" s="232"/>
      <c r="I223" s="253"/>
      <c r="J223" s="254"/>
      <c r="K223" s="255" t="s">
        <v>259</v>
      </c>
      <c r="L223" s="256" t="s">
        <v>260</v>
      </c>
      <c r="M223" s="1046">
        <f ca="1">NOW()</f>
        <v>44627.957148958332</v>
      </c>
      <c r="N223" s="1046"/>
      <c r="O223" s="257" t="s">
        <v>326</v>
      </c>
      <c r="P223" s="258"/>
      <c r="Q223" s="258"/>
      <c r="R223" s="258"/>
      <c r="S223" s="258"/>
      <c r="T223" s="258"/>
      <c r="U223" s="258"/>
      <c r="V223" s="258"/>
      <c r="W223" s="258"/>
      <c r="X223" s="258"/>
      <c r="Y223" s="258"/>
      <c r="Z223" s="258"/>
      <c r="AA223" s="258"/>
      <c r="AB223" s="258"/>
      <c r="AC223" s="258"/>
      <c r="AD223" s="258"/>
      <c r="AE223" s="258"/>
      <c r="AF223" s="258"/>
      <c r="AG223" s="258"/>
      <c r="AH223" s="258"/>
      <c r="AI223" s="258"/>
      <c r="AJ223" s="258"/>
      <c r="AK223" s="258"/>
      <c r="AL223" s="258"/>
      <c r="AM223" s="258"/>
      <c r="AN223" s="258"/>
      <c r="AO223" s="258"/>
      <c r="AP223" s="258"/>
      <c r="AQ223" s="258"/>
      <c r="AR223" s="258"/>
      <c r="AS223" s="258"/>
      <c r="AT223" s="258"/>
      <c r="AU223" s="258"/>
      <c r="AV223" s="258"/>
      <c r="AW223" s="258"/>
      <c r="AX223" s="258"/>
      <c r="AY223" s="258"/>
      <c r="AZ223" s="258"/>
      <c r="BA223" s="258"/>
      <c r="BB223" s="258"/>
      <c r="BC223" s="258"/>
      <c r="BD223" s="258"/>
      <c r="BE223" s="258"/>
      <c r="BF223" s="258"/>
      <c r="BG223" s="258"/>
      <c r="BH223" s="258"/>
      <c r="BI223" s="258"/>
      <c r="BJ223" s="258"/>
      <c r="BK223" s="258"/>
      <c r="BL223" s="258"/>
      <c r="BM223" s="258"/>
      <c r="BN223" s="258"/>
      <c r="BO223" s="258"/>
      <c r="BP223" s="258"/>
      <c r="BQ223" s="258"/>
      <c r="BR223" s="258"/>
      <c r="BS223" s="258"/>
      <c r="BT223" s="258"/>
      <c r="BU223" s="258"/>
      <c r="BV223" s="258"/>
      <c r="BW223" s="258"/>
      <c r="BX223" s="258"/>
      <c r="BY223" s="258"/>
      <c r="BZ223" s="258"/>
      <c r="CA223" s="258"/>
      <c r="CB223" s="258"/>
      <c r="CC223" s="258"/>
      <c r="CD223" s="258"/>
      <c r="CE223" s="258"/>
      <c r="CF223" s="258"/>
      <c r="CG223" s="258"/>
      <c r="CH223" s="258"/>
      <c r="CI223" s="258"/>
      <c r="CJ223" s="258"/>
      <c r="CK223" s="258"/>
      <c r="CL223" s="258"/>
      <c r="CM223" s="258"/>
      <c r="CN223" s="258"/>
      <c r="CO223" s="258"/>
      <c r="CP223" s="258"/>
      <c r="CQ223" s="258"/>
      <c r="CR223" s="258"/>
      <c r="CS223" s="258"/>
      <c r="CT223" s="258"/>
      <c r="CU223" s="258"/>
      <c r="CV223" s="258"/>
      <c r="CW223" s="258"/>
      <c r="CX223" s="258"/>
      <c r="CY223" s="258"/>
      <c r="CZ223" s="258"/>
      <c r="DA223" s="258"/>
      <c r="DB223" s="258"/>
      <c r="DC223" s="258"/>
      <c r="DD223" s="258"/>
      <c r="DE223" s="258"/>
      <c r="DF223" s="258"/>
      <c r="DG223" s="258"/>
      <c r="DH223" s="258"/>
      <c r="DI223" s="258"/>
      <c r="DJ223" s="258"/>
      <c r="DK223" s="258"/>
      <c r="DL223" s="258"/>
      <c r="DM223" s="258"/>
      <c r="DN223" s="258"/>
      <c r="DO223" s="258"/>
      <c r="DP223" s="258"/>
      <c r="DQ223" s="258"/>
      <c r="DR223" s="258"/>
      <c r="DS223" s="258"/>
      <c r="DT223" s="258"/>
      <c r="DU223" s="258"/>
      <c r="DV223" s="258"/>
      <c r="DW223" s="258"/>
      <c r="DX223" s="258"/>
      <c r="DY223" s="258"/>
      <c r="DZ223" s="258"/>
      <c r="EA223" s="258"/>
      <c r="EB223" s="258"/>
      <c r="EC223" s="258"/>
      <c r="ED223" s="258"/>
      <c r="EE223" s="258"/>
      <c r="EF223" s="258"/>
      <c r="EG223" s="258"/>
      <c r="EH223" s="258"/>
      <c r="EI223" s="258"/>
      <c r="EJ223" s="258"/>
      <c r="EK223" s="258"/>
      <c r="EL223" s="258"/>
      <c r="EM223" s="258"/>
      <c r="EN223" s="258"/>
      <c r="EO223" s="258"/>
      <c r="EP223" s="258"/>
      <c r="EQ223" s="258"/>
      <c r="ER223" s="258"/>
      <c r="ES223" s="258"/>
      <c r="ET223" s="258"/>
      <c r="EU223" s="258"/>
      <c r="EV223" s="258"/>
      <c r="EW223" s="258"/>
      <c r="EX223" s="258"/>
      <c r="EY223" s="258"/>
      <c r="EZ223" s="258"/>
      <c r="FA223" s="258"/>
      <c r="FB223" s="258"/>
      <c r="FC223" s="258"/>
      <c r="FD223" s="258"/>
      <c r="FE223" s="258"/>
      <c r="FF223" s="258"/>
      <c r="FG223" s="258"/>
      <c r="FH223" s="258"/>
      <c r="FI223" s="258"/>
      <c r="FJ223" s="258"/>
      <c r="FK223" s="258"/>
      <c r="FL223" s="258"/>
      <c r="FM223" s="258"/>
      <c r="FN223" s="258"/>
      <c r="FO223" s="258"/>
      <c r="FP223" s="258"/>
      <c r="FQ223" s="258"/>
      <c r="FR223" s="258"/>
      <c r="FS223" s="258"/>
      <c r="FT223" s="258"/>
      <c r="FU223" s="258"/>
      <c r="FV223" s="258"/>
      <c r="FW223" s="258"/>
      <c r="FX223" s="258"/>
      <c r="FY223" s="258"/>
      <c r="FZ223" s="258"/>
      <c r="GA223" s="258"/>
      <c r="GB223" s="258"/>
      <c r="GC223" s="258"/>
      <c r="GD223" s="258"/>
      <c r="GE223" s="258"/>
      <c r="GF223" s="258"/>
      <c r="GG223" s="258"/>
      <c r="GH223" s="258"/>
      <c r="GI223" s="258"/>
      <c r="GJ223" s="258"/>
      <c r="GK223" s="258"/>
      <c r="GL223" s="258"/>
      <c r="GM223" s="258"/>
      <c r="GN223" s="258"/>
      <c r="GO223" s="258"/>
      <c r="GP223" s="258"/>
      <c r="GQ223" s="258"/>
      <c r="GR223" s="258"/>
      <c r="GS223" s="258"/>
      <c r="GT223" s="258"/>
      <c r="GU223" s="258"/>
      <c r="GV223" s="258"/>
    </row>
    <row r="224" spans="1:204" ht="36" thickBot="1" x14ac:dyDescent="0.35">
      <c r="A224" s="1101" t="s">
        <v>343</v>
      </c>
      <c r="B224" s="1102"/>
      <c r="C224" s="1102"/>
      <c r="D224" s="1102"/>
      <c r="E224" s="1102"/>
      <c r="F224" s="1102"/>
      <c r="G224" s="1102"/>
      <c r="H224" s="1102"/>
      <c r="I224" s="1102"/>
      <c r="J224" s="1102"/>
      <c r="K224" s="1102"/>
      <c r="L224" s="1102"/>
      <c r="M224" s="1102"/>
      <c r="N224" s="1102"/>
      <c r="O224" s="1103"/>
    </row>
    <row r="225" spans="1:204" ht="49.8" thickBot="1" x14ac:dyDescent="0.35">
      <c r="A225" s="423" t="s">
        <v>6</v>
      </c>
      <c r="B225" s="424" t="s">
        <v>7</v>
      </c>
      <c r="C225" s="425" t="s">
        <v>8</v>
      </c>
      <c r="D225" s="426" t="s">
        <v>9</v>
      </c>
      <c r="E225" s="427" t="s">
        <v>10</v>
      </c>
      <c r="F225" s="428" t="s">
        <v>11</v>
      </c>
      <c r="G225" s="429" t="s">
        <v>12</v>
      </c>
      <c r="H225" s="222"/>
      <c r="I225" s="423" t="s">
        <v>6</v>
      </c>
      <c r="J225" s="459" t="s">
        <v>7</v>
      </c>
      <c r="K225" s="425" t="s">
        <v>8</v>
      </c>
      <c r="L225" s="426" t="s">
        <v>9</v>
      </c>
      <c r="M225" s="460" t="s">
        <v>10</v>
      </c>
      <c r="N225" s="428" t="s">
        <v>11</v>
      </c>
      <c r="O225" s="429" t="s">
        <v>12</v>
      </c>
    </row>
    <row r="226" spans="1:204" ht="26.4" customHeight="1" thickBot="1" x14ac:dyDescent="0.35">
      <c r="A226" s="744"/>
      <c r="B226" s="745"/>
      <c r="C226" s="706" t="s">
        <v>316</v>
      </c>
      <c r="D226" s="745"/>
      <c r="E226" s="745"/>
      <c r="F226" s="745"/>
      <c r="G226" s="746"/>
      <c r="H226" s="233"/>
      <c r="I226" s="744"/>
      <c r="J226" s="745"/>
      <c r="K226" s="706" t="s">
        <v>518</v>
      </c>
      <c r="L226" s="745"/>
      <c r="M226" s="745"/>
      <c r="N226" s="745"/>
      <c r="O226" s="746"/>
    </row>
    <row r="227" spans="1:204" ht="26.4" customHeight="1" thickBot="1" x14ac:dyDescent="0.35">
      <c r="A227" s="371"/>
      <c r="B227" s="372">
        <v>30897</v>
      </c>
      <c r="C227" s="373" t="s">
        <v>339</v>
      </c>
      <c r="D227" s="374">
        <v>7.25</v>
      </c>
      <c r="E227" s="375">
        <v>6</v>
      </c>
      <c r="F227" s="556">
        <f>D227*E227</f>
        <v>43.5</v>
      </c>
      <c r="G227" s="557"/>
      <c r="H227" s="221"/>
      <c r="I227" s="560"/>
      <c r="J227" s="372">
        <v>30980</v>
      </c>
      <c r="K227" s="373" t="s">
        <v>205</v>
      </c>
      <c r="L227" s="374">
        <v>8.5</v>
      </c>
      <c r="M227" s="375">
        <v>6</v>
      </c>
      <c r="N227" s="556">
        <f>L227*M227</f>
        <v>51</v>
      </c>
      <c r="O227" s="561"/>
    </row>
    <row r="228" spans="1:204" ht="26.4" customHeight="1" thickBot="1" x14ac:dyDescent="0.35">
      <c r="A228" s="75"/>
      <c r="B228" s="70">
        <v>30898</v>
      </c>
      <c r="C228" s="71" t="s">
        <v>206</v>
      </c>
      <c r="D228" s="121">
        <v>7.25</v>
      </c>
      <c r="E228" s="70">
        <v>6</v>
      </c>
      <c r="F228" s="558">
        <f>D228*E228</f>
        <v>43.5</v>
      </c>
      <c r="G228" s="99"/>
      <c r="H228" s="221"/>
      <c r="I228" s="75"/>
      <c r="J228" s="70">
        <v>30981</v>
      </c>
      <c r="K228" s="71" t="s">
        <v>317</v>
      </c>
      <c r="L228" s="374">
        <v>8.5</v>
      </c>
      <c r="M228" s="70">
        <v>6</v>
      </c>
      <c r="N228" s="558">
        <f>L228*M228</f>
        <v>51</v>
      </c>
      <c r="O228" s="99"/>
    </row>
    <row r="229" spans="1:204" ht="26.4" customHeight="1" thickBot="1" x14ac:dyDescent="0.35">
      <c r="A229" s="75"/>
      <c r="B229" s="76">
        <v>30903</v>
      </c>
      <c r="C229" s="71" t="s">
        <v>138</v>
      </c>
      <c r="D229" s="121">
        <v>7.25</v>
      </c>
      <c r="E229" s="70">
        <v>6</v>
      </c>
      <c r="F229" s="558">
        <f>D229*E229</f>
        <v>43.5</v>
      </c>
      <c r="G229" s="99"/>
      <c r="H229" s="221"/>
      <c r="I229" s="333"/>
      <c r="J229" s="70">
        <v>30982</v>
      </c>
      <c r="K229" s="71" t="s">
        <v>318</v>
      </c>
      <c r="L229" s="374">
        <v>8.5</v>
      </c>
      <c r="M229" s="70">
        <v>6</v>
      </c>
      <c r="N229" s="558">
        <f>L229*M229</f>
        <v>51</v>
      </c>
      <c r="O229" s="294"/>
    </row>
    <row r="230" spans="1:204" ht="26.4" customHeight="1" thickBot="1" x14ac:dyDescent="0.35">
      <c r="A230" s="75"/>
      <c r="B230" s="70">
        <v>30904</v>
      </c>
      <c r="C230" s="71" t="s">
        <v>272</v>
      </c>
      <c r="D230" s="121">
        <v>7.25</v>
      </c>
      <c r="E230" s="70">
        <v>6</v>
      </c>
      <c r="F230" s="558">
        <f>D230*E230</f>
        <v>43.5</v>
      </c>
      <c r="G230" s="99"/>
      <c r="H230" s="221"/>
      <c r="I230" s="75"/>
      <c r="J230" s="70">
        <v>30983</v>
      </c>
      <c r="K230" s="71" t="s">
        <v>140</v>
      </c>
      <c r="L230" s="374">
        <v>8.5</v>
      </c>
      <c r="M230" s="70">
        <v>6</v>
      </c>
      <c r="N230" s="558">
        <f>L230*M230</f>
        <v>51</v>
      </c>
      <c r="O230" s="99"/>
    </row>
    <row r="231" spans="1:204" s="220" customFormat="1" ht="26.4" customHeight="1" thickBot="1" x14ac:dyDescent="0.35">
      <c r="A231" s="75"/>
      <c r="B231" s="76">
        <v>30906</v>
      </c>
      <c r="C231" s="71" t="s">
        <v>273</v>
      </c>
      <c r="D231" s="121">
        <v>7.25</v>
      </c>
      <c r="E231" s="70">
        <v>6</v>
      </c>
      <c r="F231" s="558">
        <f>D231*E231</f>
        <v>43.5</v>
      </c>
      <c r="G231" s="99"/>
      <c r="H231" s="221"/>
      <c r="I231" s="75"/>
      <c r="J231" s="70">
        <v>30984</v>
      </c>
      <c r="K231" s="71" t="s">
        <v>141</v>
      </c>
      <c r="L231" s="374">
        <v>8.5</v>
      </c>
      <c r="M231" s="70">
        <v>6</v>
      </c>
      <c r="N231" s="558">
        <f>L231*M231</f>
        <v>51</v>
      </c>
      <c r="O231" s="99"/>
      <c r="P231" s="258"/>
      <c r="Q231" s="258"/>
      <c r="R231" s="258"/>
      <c r="S231" s="258"/>
      <c r="T231" s="258"/>
      <c r="U231" s="258"/>
      <c r="V231" s="258"/>
      <c r="W231" s="258"/>
      <c r="X231" s="258"/>
      <c r="Y231" s="258"/>
      <c r="Z231" s="258"/>
      <c r="AA231" s="258"/>
      <c r="AB231" s="258"/>
      <c r="AC231" s="258"/>
      <c r="AD231" s="258"/>
      <c r="AE231" s="258"/>
      <c r="AF231" s="258"/>
      <c r="AG231" s="258"/>
      <c r="AH231" s="258"/>
      <c r="AI231" s="258"/>
      <c r="AJ231" s="258"/>
      <c r="AK231" s="258"/>
      <c r="AL231" s="258"/>
      <c r="AM231" s="258"/>
      <c r="AN231" s="258"/>
      <c r="AO231" s="258"/>
      <c r="AP231" s="258"/>
      <c r="AQ231" s="258"/>
      <c r="AR231" s="258"/>
      <c r="AS231" s="258"/>
      <c r="AT231" s="258"/>
      <c r="AU231" s="258"/>
      <c r="AV231" s="258"/>
      <c r="AW231" s="258"/>
      <c r="AX231" s="258"/>
      <c r="AY231" s="258"/>
      <c r="AZ231" s="258"/>
      <c r="BA231" s="258"/>
      <c r="BB231" s="258"/>
      <c r="BC231" s="258"/>
      <c r="BD231" s="258"/>
      <c r="BE231" s="258"/>
      <c r="BF231" s="258"/>
      <c r="BG231" s="258"/>
      <c r="BH231" s="258"/>
      <c r="BI231" s="258"/>
      <c r="BJ231" s="258"/>
      <c r="BK231" s="258"/>
      <c r="BL231" s="258"/>
      <c r="BM231" s="258"/>
      <c r="BN231" s="258"/>
      <c r="BO231" s="258"/>
      <c r="BP231" s="258"/>
      <c r="BQ231" s="258"/>
      <c r="BR231" s="258"/>
      <c r="BS231" s="258"/>
      <c r="BT231" s="258"/>
      <c r="BU231" s="258"/>
      <c r="BV231" s="258"/>
      <c r="BW231" s="258"/>
      <c r="BX231" s="258"/>
      <c r="BY231" s="258"/>
      <c r="BZ231" s="258"/>
      <c r="CA231" s="258"/>
      <c r="CB231" s="258"/>
      <c r="CC231" s="258"/>
      <c r="CD231" s="258"/>
      <c r="CE231" s="258"/>
      <c r="CF231" s="258"/>
      <c r="CG231" s="258"/>
      <c r="CH231" s="258"/>
      <c r="CI231" s="258"/>
      <c r="CJ231" s="258"/>
      <c r="CK231" s="258"/>
      <c r="CL231" s="258"/>
      <c r="CM231" s="258"/>
      <c r="CN231" s="258"/>
      <c r="CO231" s="258"/>
      <c r="CP231" s="258"/>
      <c r="CQ231" s="258"/>
      <c r="CR231" s="258"/>
      <c r="CS231" s="258"/>
      <c r="CT231" s="258"/>
      <c r="CU231" s="258"/>
      <c r="CV231" s="258"/>
      <c r="CW231" s="258"/>
      <c r="CX231" s="258"/>
      <c r="CY231" s="258"/>
      <c r="CZ231" s="258"/>
      <c r="DA231" s="258"/>
      <c r="DB231" s="258"/>
      <c r="DC231" s="258"/>
      <c r="DD231" s="258"/>
      <c r="DE231" s="258"/>
      <c r="DF231" s="258"/>
      <c r="DG231" s="258"/>
      <c r="DH231" s="258"/>
      <c r="DI231" s="258"/>
      <c r="DJ231" s="258"/>
      <c r="DK231" s="258"/>
      <c r="DL231" s="258"/>
      <c r="DM231" s="258"/>
      <c r="DN231" s="258"/>
      <c r="DO231" s="258"/>
      <c r="DP231" s="258"/>
      <c r="DQ231" s="258"/>
      <c r="DR231" s="258"/>
      <c r="DS231" s="258"/>
      <c r="DT231" s="258"/>
      <c r="DU231" s="258"/>
      <c r="DV231" s="258"/>
      <c r="DW231" s="258"/>
      <c r="DX231" s="258"/>
      <c r="DY231" s="258"/>
      <c r="DZ231" s="258"/>
      <c r="EA231" s="258"/>
      <c r="EB231" s="258"/>
      <c r="EC231" s="258"/>
      <c r="ED231" s="258"/>
      <c r="EE231" s="258"/>
      <c r="EF231" s="258"/>
      <c r="EG231" s="258"/>
      <c r="EH231" s="258"/>
      <c r="EI231" s="258"/>
      <c r="EJ231" s="258"/>
      <c r="EK231" s="258"/>
      <c r="EL231" s="258"/>
      <c r="EM231" s="258"/>
      <c r="EN231" s="258"/>
      <c r="EO231" s="258"/>
      <c r="EP231" s="258"/>
      <c r="EQ231" s="258"/>
      <c r="ER231" s="258"/>
      <c r="ES231" s="258"/>
      <c r="ET231" s="258"/>
      <c r="EU231" s="258"/>
      <c r="EV231" s="258"/>
      <c r="EW231" s="258"/>
      <c r="EX231" s="258"/>
      <c r="EY231" s="258"/>
      <c r="EZ231" s="258"/>
      <c r="FA231" s="258"/>
      <c r="FB231" s="258"/>
      <c r="FC231" s="258"/>
      <c r="FD231" s="258"/>
      <c r="FE231" s="258"/>
      <c r="FF231" s="258"/>
      <c r="FG231" s="258"/>
      <c r="FH231" s="258"/>
      <c r="FI231" s="258"/>
      <c r="FJ231" s="258"/>
      <c r="FK231" s="258"/>
      <c r="FL231" s="258"/>
      <c r="FM231" s="258"/>
      <c r="FN231" s="258"/>
      <c r="FO231" s="258"/>
      <c r="FP231" s="258"/>
      <c r="FQ231" s="258"/>
      <c r="FR231" s="258"/>
      <c r="FS231" s="258"/>
      <c r="FT231" s="258"/>
      <c r="FU231" s="258"/>
      <c r="FV231" s="258"/>
      <c r="FW231" s="258"/>
      <c r="FX231" s="258"/>
      <c r="FY231" s="258"/>
      <c r="FZ231" s="258"/>
      <c r="GA231" s="258"/>
      <c r="GB231" s="258"/>
      <c r="GC231" s="258"/>
      <c r="GD231" s="258"/>
      <c r="GE231" s="258"/>
      <c r="GF231" s="258"/>
      <c r="GG231" s="258"/>
      <c r="GH231" s="258"/>
      <c r="GI231" s="258"/>
      <c r="GJ231" s="258"/>
      <c r="GK231" s="258"/>
      <c r="GL231" s="258"/>
      <c r="GM231" s="258"/>
      <c r="GN231" s="258"/>
      <c r="GO231" s="258"/>
      <c r="GP231" s="258"/>
      <c r="GQ231" s="258"/>
      <c r="GR231" s="258"/>
      <c r="GS231" s="258"/>
      <c r="GT231" s="258"/>
      <c r="GU231" s="258"/>
      <c r="GV231" s="258"/>
    </row>
    <row r="232" spans="1:204" ht="26.4" customHeight="1" thickBot="1" x14ac:dyDescent="0.35">
      <c r="A232" s="75"/>
      <c r="B232" s="76">
        <v>30931</v>
      </c>
      <c r="C232" s="71" t="s">
        <v>274</v>
      </c>
      <c r="D232" s="121">
        <v>7.25</v>
      </c>
      <c r="E232" s="70">
        <v>6</v>
      </c>
      <c r="F232" s="558">
        <f t="shared" ref="F232:F259" si="19">D232*E232</f>
        <v>43.5</v>
      </c>
      <c r="G232" s="99"/>
      <c r="H232" s="221"/>
      <c r="I232" s="75"/>
      <c r="J232" s="76">
        <v>30985</v>
      </c>
      <c r="K232" s="71" t="s">
        <v>204</v>
      </c>
      <c r="L232" s="374">
        <v>8.5</v>
      </c>
      <c r="M232" s="70">
        <v>6</v>
      </c>
      <c r="N232" s="558">
        <f t="shared" ref="N232:N245" si="20">L232*M232</f>
        <v>51</v>
      </c>
      <c r="O232" s="99"/>
    </row>
    <row r="233" spans="1:204" s="220" customFormat="1" ht="26.4" customHeight="1" thickBot="1" x14ac:dyDescent="0.35">
      <c r="A233" s="75"/>
      <c r="B233" s="70">
        <v>30932</v>
      </c>
      <c r="C233" s="71" t="s">
        <v>275</v>
      </c>
      <c r="D233" s="121">
        <v>7.25</v>
      </c>
      <c r="E233" s="70">
        <v>6</v>
      </c>
      <c r="F233" s="558">
        <f t="shared" si="19"/>
        <v>43.5</v>
      </c>
      <c r="G233" s="99"/>
      <c r="H233" s="221"/>
      <c r="I233" s="75"/>
      <c r="J233" s="70">
        <v>30987</v>
      </c>
      <c r="K233" s="71" t="s">
        <v>149</v>
      </c>
      <c r="L233" s="374">
        <v>8.5</v>
      </c>
      <c r="M233" s="70">
        <v>6</v>
      </c>
      <c r="N233" s="558">
        <f t="shared" si="20"/>
        <v>51</v>
      </c>
      <c r="O233" s="99"/>
    </row>
    <row r="234" spans="1:204" ht="26.4" customHeight="1" thickBot="1" x14ac:dyDescent="0.35">
      <c r="A234" s="75"/>
      <c r="B234" s="76">
        <v>30934</v>
      </c>
      <c r="C234" s="71" t="s">
        <v>966</v>
      </c>
      <c r="D234" s="121">
        <v>7.25</v>
      </c>
      <c r="E234" s="70">
        <v>6</v>
      </c>
      <c r="F234" s="558">
        <f t="shared" si="19"/>
        <v>43.5</v>
      </c>
      <c r="G234" s="99"/>
      <c r="H234" s="221"/>
      <c r="I234" s="75"/>
      <c r="J234" s="70">
        <v>30988</v>
      </c>
      <c r="K234" s="71" t="s">
        <v>142</v>
      </c>
      <c r="L234" s="374">
        <v>8.5</v>
      </c>
      <c r="M234" s="70">
        <v>6</v>
      </c>
      <c r="N234" s="558">
        <f t="shared" si="20"/>
        <v>51</v>
      </c>
      <c r="O234" s="99"/>
    </row>
    <row r="235" spans="1:204" ht="26.4" customHeight="1" thickBot="1" x14ac:dyDescent="0.35">
      <c r="A235" s="75"/>
      <c r="B235" s="70">
        <v>30944</v>
      </c>
      <c r="C235" s="71" t="s">
        <v>514</v>
      </c>
      <c r="D235" s="121">
        <v>7.25</v>
      </c>
      <c r="E235" s="70">
        <v>6</v>
      </c>
      <c r="F235" s="558">
        <f t="shared" si="19"/>
        <v>43.5</v>
      </c>
      <c r="G235" s="99"/>
      <c r="H235" s="221"/>
      <c r="I235" s="75"/>
      <c r="J235" s="76">
        <v>30989</v>
      </c>
      <c r="K235" s="71" t="s">
        <v>455</v>
      </c>
      <c r="L235" s="374">
        <v>8.5</v>
      </c>
      <c r="M235" s="70">
        <v>6</v>
      </c>
      <c r="N235" s="558">
        <f t="shared" si="20"/>
        <v>51</v>
      </c>
      <c r="O235" s="99"/>
    </row>
    <row r="236" spans="1:204" ht="26.4" customHeight="1" thickBot="1" x14ac:dyDescent="0.35">
      <c r="A236" s="75"/>
      <c r="B236" s="76">
        <v>30946</v>
      </c>
      <c r="C236" s="71" t="s">
        <v>310</v>
      </c>
      <c r="D236" s="121">
        <v>7.25</v>
      </c>
      <c r="E236" s="70">
        <v>6</v>
      </c>
      <c r="F236" s="558">
        <f t="shared" si="19"/>
        <v>43.5</v>
      </c>
      <c r="G236" s="99"/>
      <c r="H236" s="221"/>
      <c r="I236" s="75"/>
      <c r="J236" s="49">
        <v>30991</v>
      </c>
      <c r="K236" s="56" t="s">
        <v>456</v>
      </c>
      <c r="L236" s="374">
        <v>8.5</v>
      </c>
      <c r="M236" s="70">
        <v>6</v>
      </c>
      <c r="N236" s="558">
        <f t="shared" si="20"/>
        <v>51</v>
      </c>
      <c r="O236" s="99"/>
    </row>
    <row r="237" spans="1:204" ht="26.4" customHeight="1" thickBot="1" x14ac:dyDescent="0.35">
      <c r="A237" s="75"/>
      <c r="B237" s="70">
        <v>30947</v>
      </c>
      <c r="C237" s="71" t="s">
        <v>276</v>
      </c>
      <c r="D237" s="121">
        <v>7.25</v>
      </c>
      <c r="E237" s="70">
        <v>6</v>
      </c>
      <c r="F237" s="558">
        <f t="shared" si="19"/>
        <v>43.5</v>
      </c>
      <c r="G237" s="99"/>
      <c r="H237" s="221"/>
      <c r="I237" s="75"/>
      <c r="J237" s="49">
        <v>30992</v>
      </c>
      <c r="K237" s="56" t="s">
        <v>457</v>
      </c>
      <c r="L237" s="374">
        <v>8.5</v>
      </c>
      <c r="M237" s="70">
        <v>6</v>
      </c>
      <c r="N237" s="558">
        <f t="shared" si="20"/>
        <v>51</v>
      </c>
      <c r="O237" s="99"/>
    </row>
    <row r="238" spans="1:204" ht="26.4" customHeight="1" thickBot="1" x14ac:dyDescent="0.35">
      <c r="A238" s="75"/>
      <c r="B238" s="76">
        <v>30948</v>
      </c>
      <c r="C238" s="71" t="s">
        <v>277</v>
      </c>
      <c r="D238" s="121">
        <v>7.25</v>
      </c>
      <c r="E238" s="70">
        <v>6</v>
      </c>
      <c r="F238" s="558">
        <f t="shared" si="19"/>
        <v>43.5</v>
      </c>
      <c r="G238" s="99"/>
      <c r="H238" s="221"/>
      <c r="I238" s="75"/>
      <c r="J238" s="49">
        <v>30998</v>
      </c>
      <c r="K238" s="56" t="s">
        <v>319</v>
      </c>
      <c r="L238" s="374">
        <v>8.5</v>
      </c>
      <c r="M238" s="70">
        <v>6</v>
      </c>
      <c r="N238" s="558">
        <f t="shared" si="20"/>
        <v>51</v>
      </c>
      <c r="O238" s="99"/>
    </row>
    <row r="239" spans="1:204" ht="26.4" customHeight="1" thickBot="1" x14ac:dyDescent="0.35">
      <c r="A239" s="75"/>
      <c r="B239" s="70">
        <v>30949</v>
      </c>
      <c r="C239" s="71" t="s">
        <v>139</v>
      </c>
      <c r="D239" s="121">
        <v>7.25</v>
      </c>
      <c r="E239" s="70">
        <v>6</v>
      </c>
      <c r="F239" s="558">
        <f t="shared" si="19"/>
        <v>43.5</v>
      </c>
      <c r="G239" s="99"/>
      <c r="H239" s="221"/>
      <c r="I239" s="75"/>
      <c r="J239" s="26" t="s">
        <v>725</v>
      </c>
      <c r="K239" s="13" t="s">
        <v>269</v>
      </c>
      <c r="L239" s="374">
        <v>8.5</v>
      </c>
      <c r="M239" s="70">
        <v>6</v>
      </c>
      <c r="N239" s="558">
        <f t="shared" si="20"/>
        <v>51</v>
      </c>
      <c r="O239" s="99"/>
    </row>
    <row r="240" spans="1:204" ht="26.4" customHeight="1" thickBot="1" x14ac:dyDescent="0.35">
      <c r="A240" s="75"/>
      <c r="B240" s="76">
        <v>30976</v>
      </c>
      <c r="C240" s="71" t="s">
        <v>311</v>
      </c>
      <c r="D240" s="121">
        <v>7.25</v>
      </c>
      <c r="E240" s="70">
        <v>6</v>
      </c>
      <c r="F240" s="558">
        <f t="shared" si="19"/>
        <v>43.5</v>
      </c>
      <c r="G240" s="99"/>
      <c r="H240" s="221"/>
      <c r="I240" s="75"/>
      <c r="J240" s="26">
        <v>31000</v>
      </c>
      <c r="K240" s="13" t="s">
        <v>961</v>
      </c>
      <c r="L240" s="374">
        <v>8.5</v>
      </c>
      <c r="M240" s="70">
        <v>6</v>
      </c>
      <c r="N240" s="558">
        <f t="shared" si="20"/>
        <v>51</v>
      </c>
      <c r="O240" s="99"/>
    </row>
    <row r="241" spans="1:27" ht="26.4" customHeight="1" thickBot="1" x14ac:dyDescent="0.35">
      <c r="A241" s="75"/>
      <c r="B241" s="70">
        <v>30977</v>
      </c>
      <c r="C241" s="71" t="s">
        <v>207</v>
      </c>
      <c r="D241" s="121">
        <v>7.25</v>
      </c>
      <c r="E241" s="70">
        <v>6</v>
      </c>
      <c r="F241" s="558">
        <f t="shared" si="19"/>
        <v>43.5</v>
      </c>
      <c r="G241" s="99"/>
      <c r="H241" s="221"/>
      <c r="I241" s="333"/>
      <c r="J241" s="26">
        <v>31001</v>
      </c>
      <c r="K241" s="13" t="s">
        <v>962</v>
      </c>
      <c r="L241" s="374">
        <v>8.5</v>
      </c>
      <c r="M241" s="70">
        <v>6</v>
      </c>
      <c r="N241" s="558">
        <f t="shared" si="20"/>
        <v>51</v>
      </c>
      <c r="O241" s="294"/>
      <c r="U241" s="329"/>
      <c r="V241" s="447"/>
      <c r="W241" s="484"/>
      <c r="X241" s="339"/>
      <c r="Y241" s="485"/>
      <c r="Z241" s="339"/>
      <c r="AA241" s="329"/>
    </row>
    <row r="242" spans="1:27" ht="26.4" customHeight="1" thickBot="1" x14ac:dyDescent="0.35">
      <c r="A242" s="75"/>
      <c r="B242" s="76">
        <v>30978</v>
      </c>
      <c r="C242" s="71" t="s">
        <v>116</v>
      </c>
      <c r="D242" s="121">
        <v>7.25</v>
      </c>
      <c r="E242" s="70">
        <v>6</v>
      </c>
      <c r="F242" s="558">
        <f t="shared" si="19"/>
        <v>43.5</v>
      </c>
      <c r="G242" s="99"/>
      <c r="H242" s="221"/>
      <c r="I242" s="333"/>
      <c r="J242" s="26">
        <v>31002</v>
      </c>
      <c r="K242" s="13" t="s">
        <v>963</v>
      </c>
      <c r="L242" s="374">
        <v>8.5</v>
      </c>
      <c r="M242" s="70">
        <v>6</v>
      </c>
      <c r="N242" s="558">
        <f t="shared" si="20"/>
        <v>51</v>
      </c>
      <c r="O242" s="294"/>
    </row>
    <row r="243" spans="1:27" ht="26.4" customHeight="1" thickBot="1" x14ac:dyDescent="0.35">
      <c r="A243" s="75"/>
      <c r="B243" s="70">
        <v>30979</v>
      </c>
      <c r="C243" s="71" t="s">
        <v>115</v>
      </c>
      <c r="D243" s="121">
        <v>7.25</v>
      </c>
      <c r="E243" s="70">
        <v>6</v>
      </c>
      <c r="F243" s="558">
        <f t="shared" si="19"/>
        <v>43.5</v>
      </c>
      <c r="G243" s="99"/>
      <c r="H243" s="221"/>
      <c r="I243" s="333"/>
      <c r="J243" s="76">
        <v>31003</v>
      </c>
      <c r="K243" s="71" t="s">
        <v>964</v>
      </c>
      <c r="L243" s="374">
        <v>8.5</v>
      </c>
      <c r="M243" s="70">
        <v>6</v>
      </c>
      <c r="N243" s="558">
        <f t="shared" si="20"/>
        <v>51</v>
      </c>
      <c r="O243" s="294"/>
      <c r="U243" s="329"/>
      <c r="V243" s="447"/>
      <c r="W243" s="484"/>
      <c r="X243" s="339"/>
      <c r="Y243" s="485"/>
      <c r="Z243" s="339"/>
      <c r="AA243" s="329"/>
    </row>
    <row r="244" spans="1:27" ht="26.4" customHeight="1" thickBot="1" x14ac:dyDescent="0.35">
      <c r="A244" s="75"/>
      <c r="B244" s="76">
        <v>31071</v>
      </c>
      <c r="C244" s="71" t="s">
        <v>270</v>
      </c>
      <c r="D244" s="121">
        <v>7.25</v>
      </c>
      <c r="E244" s="70">
        <v>6</v>
      </c>
      <c r="F244" s="558">
        <f t="shared" si="19"/>
        <v>43.5</v>
      </c>
      <c r="G244" s="653"/>
      <c r="H244" s="654"/>
      <c r="I244" s="333"/>
      <c r="J244" s="76">
        <v>31004</v>
      </c>
      <c r="K244" s="71" t="s">
        <v>965</v>
      </c>
      <c r="L244" s="374">
        <v>8.5</v>
      </c>
      <c r="M244" s="70">
        <v>6</v>
      </c>
      <c r="N244" s="558">
        <f t="shared" si="20"/>
        <v>51</v>
      </c>
      <c r="O244" s="294"/>
    </row>
    <row r="245" spans="1:27" ht="26.4" customHeight="1" x14ac:dyDescent="0.3">
      <c r="A245" s="75"/>
      <c r="B245" s="70">
        <v>31072</v>
      </c>
      <c r="C245" s="71" t="s">
        <v>271</v>
      </c>
      <c r="D245" s="121">
        <v>7.25</v>
      </c>
      <c r="E245" s="70">
        <v>6</v>
      </c>
      <c r="F245" s="558">
        <f t="shared" si="19"/>
        <v>43.5</v>
      </c>
      <c r="G245" s="99"/>
      <c r="H245" s="221"/>
      <c r="I245" s="75"/>
      <c r="J245" s="76">
        <v>31005</v>
      </c>
      <c r="K245" s="71" t="s">
        <v>960</v>
      </c>
      <c r="L245" s="374">
        <v>8.5</v>
      </c>
      <c r="M245" s="70">
        <v>6</v>
      </c>
      <c r="N245" s="558">
        <f t="shared" si="20"/>
        <v>51</v>
      </c>
      <c r="O245" s="294"/>
    </row>
    <row r="246" spans="1:27" ht="26.4" customHeight="1" x14ac:dyDescent="0.3">
      <c r="A246" s="75"/>
      <c r="B246" s="76">
        <v>31073</v>
      </c>
      <c r="C246" s="71" t="s">
        <v>340</v>
      </c>
      <c r="D246" s="121">
        <v>7.25</v>
      </c>
      <c r="E246" s="70">
        <v>6</v>
      </c>
      <c r="F246" s="558">
        <f t="shared" si="19"/>
        <v>43.5</v>
      </c>
      <c r="G246" s="99"/>
      <c r="H246" s="221"/>
      <c r="I246" s="97"/>
      <c r="J246" s="70">
        <v>31016</v>
      </c>
      <c r="K246" s="71" t="s">
        <v>680</v>
      </c>
      <c r="L246" s="121">
        <v>8.5</v>
      </c>
      <c r="M246" s="70">
        <v>6</v>
      </c>
      <c r="N246" s="558">
        <f t="shared" ref="N246:N251" si="21">L246*M246</f>
        <v>51</v>
      </c>
      <c r="O246" s="223"/>
    </row>
    <row r="247" spans="1:27" ht="26.4" customHeight="1" x14ac:dyDescent="0.3">
      <c r="A247" s="75"/>
      <c r="B247" s="70">
        <v>31074</v>
      </c>
      <c r="C247" s="71" t="s">
        <v>341</v>
      </c>
      <c r="D247" s="121">
        <v>7.25</v>
      </c>
      <c r="E247" s="70">
        <v>6</v>
      </c>
      <c r="F247" s="558">
        <f t="shared" si="19"/>
        <v>43.5</v>
      </c>
      <c r="G247" s="99"/>
      <c r="H247" s="221"/>
      <c r="I247" s="97"/>
      <c r="J247" s="76">
        <v>31017</v>
      </c>
      <c r="K247" s="71" t="s">
        <v>959</v>
      </c>
      <c r="L247" s="121">
        <v>8.5</v>
      </c>
      <c r="M247" s="70">
        <v>6</v>
      </c>
      <c r="N247" s="558">
        <f t="shared" si="21"/>
        <v>51</v>
      </c>
      <c r="O247" s="51"/>
    </row>
    <row r="248" spans="1:27" ht="26.4" customHeight="1" x14ac:dyDescent="0.3">
      <c r="A248" s="75"/>
      <c r="B248" s="76">
        <v>31076</v>
      </c>
      <c r="C248" s="71" t="s">
        <v>342</v>
      </c>
      <c r="D248" s="121">
        <v>7.25</v>
      </c>
      <c r="E248" s="70">
        <v>6</v>
      </c>
      <c r="F248" s="558">
        <f t="shared" si="19"/>
        <v>43.5</v>
      </c>
      <c r="G248" s="99"/>
      <c r="H248" s="221"/>
      <c r="I248" s="97"/>
      <c r="J248" s="70">
        <v>31018</v>
      </c>
      <c r="K248" s="71" t="s">
        <v>683</v>
      </c>
      <c r="L248" s="121">
        <v>8.5</v>
      </c>
      <c r="M248" s="70">
        <v>6</v>
      </c>
      <c r="N248" s="558">
        <f t="shared" si="21"/>
        <v>51</v>
      </c>
      <c r="O248" s="223"/>
    </row>
    <row r="249" spans="1:27" ht="26.4" customHeight="1" x14ac:dyDescent="0.3">
      <c r="A249" s="75"/>
      <c r="B249" s="70">
        <v>31077</v>
      </c>
      <c r="C249" s="71" t="s">
        <v>365</v>
      </c>
      <c r="D249" s="121">
        <v>7.25</v>
      </c>
      <c r="E249" s="70">
        <v>6</v>
      </c>
      <c r="F249" s="558">
        <f t="shared" si="19"/>
        <v>43.5</v>
      </c>
      <c r="G249" s="99"/>
      <c r="H249" s="221"/>
      <c r="I249" s="97"/>
      <c r="J249" s="76">
        <v>31019</v>
      </c>
      <c r="K249" s="71" t="s">
        <v>681</v>
      </c>
      <c r="L249" s="121">
        <v>8.5</v>
      </c>
      <c r="M249" s="70">
        <v>6</v>
      </c>
      <c r="N249" s="558">
        <f t="shared" si="21"/>
        <v>51</v>
      </c>
      <c r="O249" s="223"/>
    </row>
    <row r="250" spans="1:27" ht="26.4" customHeight="1" x14ac:dyDescent="0.3">
      <c r="A250" s="75"/>
      <c r="B250" s="76">
        <v>31078</v>
      </c>
      <c r="C250" s="71" t="s">
        <v>955</v>
      </c>
      <c r="D250" s="121">
        <v>7.25</v>
      </c>
      <c r="E250" s="70">
        <v>6</v>
      </c>
      <c r="F250" s="558">
        <f t="shared" si="19"/>
        <v>43.5</v>
      </c>
      <c r="G250" s="99"/>
      <c r="H250" s="221"/>
      <c r="I250" s="97"/>
      <c r="J250" s="76">
        <v>31020</v>
      </c>
      <c r="K250" s="71" t="s">
        <v>682</v>
      </c>
      <c r="L250" s="121">
        <v>8.5</v>
      </c>
      <c r="M250" s="70">
        <v>6</v>
      </c>
      <c r="N250" s="558">
        <f t="shared" si="21"/>
        <v>51</v>
      </c>
      <c r="O250" s="223"/>
    </row>
    <row r="251" spans="1:27" ht="26.4" customHeight="1" thickBot="1" x14ac:dyDescent="0.35">
      <c r="A251" s="75"/>
      <c r="B251" s="70">
        <v>31079</v>
      </c>
      <c r="C251" s="71" t="s">
        <v>366</v>
      </c>
      <c r="D251" s="121">
        <v>7.25</v>
      </c>
      <c r="E251" s="70">
        <v>6</v>
      </c>
      <c r="F251" s="558">
        <f t="shared" si="19"/>
        <v>43.5</v>
      </c>
      <c r="G251" s="99"/>
      <c r="H251" s="221"/>
      <c r="I251" s="98"/>
      <c r="J251" s="76" t="s">
        <v>726</v>
      </c>
      <c r="K251" s="71" t="s">
        <v>958</v>
      </c>
      <c r="L251" s="121">
        <v>8.5</v>
      </c>
      <c r="M251" s="70">
        <v>6</v>
      </c>
      <c r="N251" s="558">
        <f t="shared" si="21"/>
        <v>51</v>
      </c>
      <c r="O251" s="223"/>
    </row>
    <row r="252" spans="1:27" ht="26.4" customHeight="1" thickBot="1" x14ac:dyDescent="0.35">
      <c r="A252" s="75"/>
      <c r="B252" s="76">
        <v>31081</v>
      </c>
      <c r="C252" s="71" t="s">
        <v>367</v>
      </c>
      <c r="D252" s="121">
        <v>7.25</v>
      </c>
      <c r="E252" s="70">
        <v>6</v>
      </c>
      <c r="F252" s="558">
        <f t="shared" si="19"/>
        <v>43.5</v>
      </c>
      <c r="G252" s="99"/>
      <c r="H252" s="221"/>
      <c r="I252" s="753"/>
      <c r="J252" s="12">
        <v>31027</v>
      </c>
      <c r="K252" s="56" t="s">
        <v>957</v>
      </c>
      <c r="L252" s="374">
        <v>8.5</v>
      </c>
      <c r="M252" s="70">
        <v>6</v>
      </c>
      <c r="N252" s="558">
        <f t="shared" ref="N252:N258" si="22">L252*M252</f>
        <v>51</v>
      </c>
      <c r="O252" s="754"/>
    </row>
    <row r="253" spans="1:27" ht="26.4" customHeight="1" thickBot="1" x14ac:dyDescent="0.35">
      <c r="A253" s="75"/>
      <c r="B253" s="70">
        <v>31082</v>
      </c>
      <c r="C253" s="71" t="s">
        <v>954</v>
      </c>
      <c r="D253" s="121">
        <v>7.25</v>
      </c>
      <c r="E253" s="70">
        <v>6</v>
      </c>
      <c r="F253" s="558">
        <f t="shared" si="19"/>
        <v>43.5</v>
      </c>
      <c r="G253" s="99"/>
      <c r="H253" s="221"/>
      <c r="I253" s="98"/>
      <c r="J253" s="12">
        <v>31028</v>
      </c>
      <c r="K253" s="56" t="s">
        <v>956</v>
      </c>
      <c r="L253" s="374">
        <v>8.5</v>
      </c>
      <c r="M253" s="70">
        <v>6</v>
      </c>
      <c r="N253" s="558">
        <f t="shared" si="22"/>
        <v>51</v>
      </c>
      <c r="O253" s="223"/>
    </row>
    <row r="254" spans="1:27" ht="26.4" customHeight="1" thickBot="1" x14ac:dyDescent="0.35">
      <c r="A254" s="75"/>
      <c r="B254" s="76">
        <v>31083</v>
      </c>
      <c r="C254" s="71" t="s">
        <v>454</v>
      </c>
      <c r="D254" s="121">
        <v>7.25</v>
      </c>
      <c r="E254" s="70">
        <v>6</v>
      </c>
      <c r="F254" s="558">
        <f t="shared" si="19"/>
        <v>43.5</v>
      </c>
      <c r="G254" s="99"/>
      <c r="H254" s="221"/>
      <c r="I254" s="98"/>
      <c r="J254" s="12">
        <v>31029</v>
      </c>
      <c r="K254" s="56" t="s">
        <v>458</v>
      </c>
      <c r="L254" s="374">
        <v>8.5</v>
      </c>
      <c r="M254" s="70">
        <v>6</v>
      </c>
      <c r="N254" s="558">
        <f t="shared" si="22"/>
        <v>51</v>
      </c>
      <c r="O254" s="223"/>
    </row>
    <row r="255" spans="1:27" ht="26.4" customHeight="1" thickBot="1" x14ac:dyDescent="0.35">
      <c r="A255" s="75"/>
      <c r="B255" s="70">
        <v>31084</v>
      </c>
      <c r="C255" s="71" t="s">
        <v>368</v>
      </c>
      <c r="D255" s="121">
        <v>7.25</v>
      </c>
      <c r="E255" s="70">
        <v>6</v>
      </c>
      <c r="F255" s="558">
        <f t="shared" si="19"/>
        <v>43.5</v>
      </c>
      <c r="G255" s="99"/>
      <c r="H255" s="221"/>
      <c r="I255" s="100"/>
      <c r="J255" s="12">
        <v>31031</v>
      </c>
      <c r="K255" s="56" t="s">
        <v>459</v>
      </c>
      <c r="L255" s="374">
        <v>8.5</v>
      </c>
      <c r="M255" s="70">
        <v>6</v>
      </c>
      <c r="N255" s="558">
        <f t="shared" si="22"/>
        <v>51</v>
      </c>
      <c r="O255" s="223"/>
    </row>
    <row r="256" spans="1:27" ht="26.4" customHeight="1" thickBot="1" x14ac:dyDescent="0.35">
      <c r="A256" s="75"/>
      <c r="B256" s="76">
        <v>31086</v>
      </c>
      <c r="C256" s="71" t="s">
        <v>950</v>
      </c>
      <c r="D256" s="121">
        <v>7.25</v>
      </c>
      <c r="E256" s="70">
        <v>6</v>
      </c>
      <c r="F256" s="558">
        <f t="shared" si="19"/>
        <v>43.5</v>
      </c>
      <c r="G256" s="99"/>
      <c r="H256" s="221"/>
      <c r="I256" s="47"/>
      <c r="J256" s="12">
        <v>31032</v>
      </c>
      <c r="K256" s="56" t="s">
        <v>953</v>
      </c>
      <c r="L256" s="374">
        <v>8.5</v>
      </c>
      <c r="M256" s="70">
        <v>6</v>
      </c>
      <c r="N256" s="558">
        <f t="shared" si="22"/>
        <v>51</v>
      </c>
      <c r="O256" s="223"/>
    </row>
    <row r="257" spans="1:15" ht="26.4" customHeight="1" thickBot="1" x14ac:dyDescent="0.35">
      <c r="A257" s="75"/>
      <c r="B257" s="70">
        <v>31087</v>
      </c>
      <c r="C257" s="71" t="s">
        <v>951</v>
      </c>
      <c r="D257" s="121">
        <v>7.25</v>
      </c>
      <c r="E257" s="70">
        <v>6</v>
      </c>
      <c r="F257" s="558">
        <f t="shared" si="19"/>
        <v>43.5</v>
      </c>
      <c r="G257" s="99"/>
      <c r="H257" s="221"/>
      <c r="I257" s="47"/>
      <c r="J257" s="12">
        <v>31033</v>
      </c>
      <c r="K257" s="56" t="s">
        <v>952</v>
      </c>
      <c r="L257" s="374">
        <v>8.5</v>
      </c>
      <c r="M257" s="70">
        <v>6</v>
      </c>
      <c r="N257" s="558">
        <f t="shared" si="22"/>
        <v>51</v>
      </c>
      <c r="O257" s="223"/>
    </row>
    <row r="258" spans="1:15" ht="26.4" customHeight="1" x14ac:dyDescent="0.3">
      <c r="A258" s="75"/>
      <c r="B258" s="76">
        <v>31088</v>
      </c>
      <c r="C258" s="71" t="s">
        <v>483</v>
      </c>
      <c r="D258" s="121">
        <v>7.25</v>
      </c>
      <c r="E258" s="70">
        <v>6</v>
      </c>
      <c r="F258" s="558">
        <f t="shared" si="19"/>
        <v>43.5</v>
      </c>
      <c r="G258" s="99"/>
      <c r="H258" s="221"/>
      <c r="I258" s="75"/>
      <c r="J258" s="26">
        <v>31034</v>
      </c>
      <c r="K258" s="13" t="s">
        <v>462</v>
      </c>
      <c r="L258" s="374">
        <v>8.5</v>
      </c>
      <c r="M258" s="70">
        <v>6</v>
      </c>
      <c r="N258" s="558">
        <f t="shared" si="22"/>
        <v>51</v>
      </c>
      <c r="O258" s="51"/>
    </row>
    <row r="259" spans="1:15" ht="26.4" customHeight="1" thickBot="1" x14ac:dyDescent="0.35">
      <c r="A259" s="75"/>
      <c r="B259" s="70">
        <v>31089</v>
      </c>
      <c r="C259" s="71" t="s">
        <v>484</v>
      </c>
      <c r="D259" s="121">
        <v>7.25</v>
      </c>
      <c r="E259" s="70">
        <v>6</v>
      </c>
      <c r="F259" s="558">
        <f t="shared" si="19"/>
        <v>43.5</v>
      </c>
      <c r="G259" s="99"/>
      <c r="H259" s="221"/>
      <c r="I259" s="75"/>
      <c r="J259" s="755" t="s">
        <v>808</v>
      </c>
      <c r="K259" s="215" t="s">
        <v>706</v>
      </c>
      <c r="L259" s="121">
        <v>8.5</v>
      </c>
      <c r="M259" s="1006">
        <v>6</v>
      </c>
      <c r="N259" s="558">
        <f>L259*M259</f>
        <v>51</v>
      </c>
      <c r="O259" s="51"/>
    </row>
    <row r="260" spans="1:15" ht="26.4" customHeight="1" thickBot="1" x14ac:dyDescent="0.35">
      <c r="A260" s="75"/>
      <c r="B260" s="70">
        <v>31090</v>
      </c>
      <c r="C260" s="71" t="s">
        <v>665</v>
      </c>
      <c r="D260" s="121">
        <v>7.25</v>
      </c>
      <c r="E260" s="70">
        <v>6</v>
      </c>
      <c r="F260" s="558">
        <f>D260*E260</f>
        <v>43.5</v>
      </c>
      <c r="G260" s="99"/>
      <c r="H260" s="221"/>
      <c r="I260" s="75"/>
      <c r="J260" s="26">
        <v>31064</v>
      </c>
      <c r="K260" s="13" t="s">
        <v>949</v>
      </c>
      <c r="L260" s="374">
        <v>8.5</v>
      </c>
      <c r="M260" s="70">
        <v>6</v>
      </c>
      <c r="N260" s="558">
        <f>L260*M260</f>
        <v>51</v>
      </c>
      <c r="O260" s="51"/>
    </row>
    <row r="261" spans="1:15" ht="26.4" customHeight="1" thickBot="1" x14ac:dyDescent="0.35">
      <c r="A261" s="75"/>
      <c r="B261" s="76">
        <v>31091</v>
      </c>
      <c r="C261" s="71" t="s">
        <v>485</v>
      </c>
      <c r="D261" s="121">
        <v>7.25</v>
      </c>
      <c r="E261" s="70">
        <v>6</v>
      </c>
      <c r="F261" s="558">
        <f>D261*E261</f>
        <v>43.5</v>
      </c>
      <c r="G261" s="99"/>
      <c r="H261" s="221"/>
      <c r="I261" s="75"/>
      <c r="J261" s="12">
        <v>31065</v>
      </c>
      <c r="K261" s="56" t="s">
        <v>948</v>
      </c>
      <c r="L261" s="374">
        <v>8.5</v>
      </c>
      <c r="M261" s="70">
        <v>6</v>
      </c>
      <c r="N261" s="558">
        <f>L261*M261</f>
        <v>51</v>
      </c>
      <c r="O261" s="61"/>
    </row>
    <row r="262" spans="1:15" ht="26.4" customHeight="1" thickBot="1" x14ac:dyDescent="0.35">
      <c r="A262" s="75"/>
      <c r="B262" s="70">
        <v>31110</v>
      </c>
      <c r="C262" s="71" t="s">
        <v>666</v>
      </c>
      <c r="D262" s="121">
        <v>7.25</v>
      </c>
      <c r="E262" s="70">
        <v>6</v>
      </c>
      <c r="F262" s="558">
        <f t="shared" ref="F262:F276" si="23">D262*E262</f>
        <v>43.5</v>
      </c>
      <c r="G262" s="99"/>
      <c r="H262" s="221"/>
      <c r="I262" s="47"/>
      <c r="J262" s="12">
        <v>31066</v>
      </c>
      <c r="K262" s="56" t="s">
        <v>947</v>
      </c>
      <c r="L262" s="374">
        <v>8.5</v>
      </c>
      <c r="M262" s="70">
        <v>6</v>
      </c>
      <c r="N262" s="558">
        <f>L262*M262</f>
        <v>51</v>
      </c>
      <c r="O262" s="77"/>
    </row>
    <row r="263" spans="1:15" ht="26.4" customHeight="1" thickBot="1" x14ac:dyDescent="0.35">
      <c r="A263" s="75"/>
      <c r="B263" s="76">
        <v>31111</v>
      </c>
      <c r="C263" s="71" t="s">
        <v>688</v>
      </c>
      <c r="D263" s="121">
        <v>7.25</v>
      </c>
      <c r="E263" s="70">
        <v>6</v>
      </c>
      <c r="F263" s="558">
        <f t="shared" si="23"/>
        <v>43.5</v>
      </c>
      <c r="G263" s="99"/>
      <c r="H263" s="221"/>
      <c r="I263" s="75"/>
      <c r="J263" s="26">
        <v>31067</v>
      </c>
      <c r="K263" s="13" t="s">
        <v>420</v>
      </c>
      <c r="L263" s="374">
        <v>8.5</v>
      </c>
      <c r="M263" s="70">
        <v>6</v>
      </c>
      <c r="N263" s="558">
        <f>L263*M263</f>
        <v>51</v>
      </c>
      <c r="O263" s="61"/>
    </row>
    <row r="264" spans="1:15" ht="26.4" customHeight="1" x14ac:dyDescent="0.3">
      <c r="A264" s="75"/>
      <c r="B264" s="70">
        <v>31112</v>
      </c>
      <c r="C264" s="71" t="s">
        <v>689</v>
      </c>
      <c r="D264" s="121">
        <v>7.25</v>
      </c>
      <c r="E264" s="70">
        <v>6</v>
      </c>
      <c r="F264" s="558">
        <f t="shared" si="23"/>
        <v>43.5</v>
      </c>
      <c r="G264" s="99"/>
      <c r="H264" s="221"/>
      <c r="I264" s="75"/>
      <c r="J264" s="70">
        <v>31068</v>
      </c>
      <c r="K264" s="71" t="s">
        <v>946</v>
      </c>
      <c r="L264" s="374">
        <v>8.5</v>
      </c>
      <c r="M264" s="24">
        <v>6</v>
      </c>
      <c r="N264" s="19">
        <f t="shared" ref="N264:N271" si="24">L264*M264</f>
        <v>51</v>
      </c>
      <c r="O264" s="61"/>
    </row>
    <row r="265" spans="1:15" ht="26.4" customHeight="1" thickBot="1" x14ac:dyDescent="0.35">
      <c r="A265" s="75"/>
      <c r="B265" s="76">
        <v>31113</v>
      </c>
      <c r="C265" s="71" t="s">
        <v>690</v>
      </c>
      <c r="D265" s="121">
        <v>7.25</v>
      </c>
      <c r="E265" s="70">
        <v>6</v>
      </c>
      <c r="F265" s="558">
        <f t="shared" si="23"/>
        <v>43.5</v>
      </c>
      <c r="G265" s="99"/>
      <c r="H265" s="221"/>
      <c r="I265" s="47"/>
      <c r="J265" s="755" t="s">
        <v>809</v>
      </c>
      <c r="K265" s="215" t="s">
        <v>945</v>
      </c>
      <c r="L265" s="121">
        <v>8.5</v>
      </c>
      <c r="M265" s="70">
        <v>6</v>
      </c>
      <c r="N265" s="558">
        <f t="shared" si="24"/>
        <v>51</v>
      </c>
      <c r="O265" s="77"/>
    </row>
    <row r="266" spans="1:15" ht="26.4" customHeight="1" thickBot="1" x14ac:dyDescent="0.35">
      <c r="A266" s="75"/>
      <c r="B266" s="70">
        <v>31114</v>
      </c>
      <c r="C266" s="71" t="s">
        <v>691</v>
      </c>
      <c r="D266" s="121">
        <v>7.25</v>
      </c>
      <c r="E266" s="70">
        <v>6</v>
      </c>
      <c r="F266" s="558">
        <f t="shared" si="23"/>
        <v>43.5</v>
      </c>
      <c r="G266" s="99"/>
      <c r="H266" s="221"/>
      <c r="I266" s="47"/>
      <c r="J266" s="26">
        <v>31070</v>
      </c>
      <c r="K266" s="13" t="s">
        <v>506</v>
      </c>
      <c r="L266" s="374">
        <v>8.5</v>
      </c>
      <c r="M266" s="70">
        <v>6</v>
      </c>
      <c r="N266" s="558">
        <f t="shared" si="24"/>
        <v>51</v>
      </c>
      <c r="O266" s="77"/>
    </row>
    <row r="267" spans="1:15" ht="26.4" customHeight="1" thickBot="1" x14ac:dyDescent="0.35">
      <c r="A267" s="75"/>
      <c r="B267" s="76">
        <v>31115</v>
      </c>
      <c r="C267" s="71" t="s">
        <v>925</v>
      </c>
      <c r="D267" s="121">
        <v>7.25</v>
      </c>
      <c r="E267" s="70">
        <v>6</v>
      </c>
      <c r="F267" s="558">
        <f t="shared" si="23"/>
        <v>43.5</v>
      </c>
      <c r="G267" s="99"/>
      <c r="H267" s="221"/>
      <c r="I267" s="47"/>
      <c r="J267" s="12">
        <v>31093</v>
      </c>
      <c r="K267" s="56" t="s">
        <v>507</v>
      </c>
      <c r="L267" s="374">
        <v>8.5</v>
      </c>
      <c r="M267" s="70">
        <v>6</v>
      </c>
      <c r="N267" s="558">
        <f t="shared" si="24"/>
        <v>51</v>
      </c>
      <c r="O267" s="77"/>
    </row>
    <row r="268" spans="1:15" ht="26.4" customHeight="1" x14ac:dyDescent="0.3">
      <c r="A268" s="75"/>
      <c r="B268" s="76">
        <v>31116</v>
      </c>
      <c r="C268" s="71" t="s">
        <v>667</v>
      </c>
      <c r="D268" s="121">
        <v>7.25</v>
      </c>
      <c r="E268" s="70">
        <v>6</v>
      </c>
      <c r="F268" s="558">
        <f t="shared" si="23"/>
        <v>43.5</v>
      </c>
      <c r="G268" s="99"/>
      <c r="H268" s="221"/>
      <c r="I268" s="756"/>
      <c r="J268" s="26">
        <v>31094</v>
      </c>
      <c r="K268" s="13" t="s">
        <v>944</v>
      </c>
      <c r="L268" s="374">
        <v>8.5</v>
      </c>
      <c r="M268" s="70">
        <v>6</v>
      </c>
      <c r="N268" s="558">
        <f t="shared" si="24"/>
        <v>51</v>
      </c>
      <c r="O268" s="757"/>
    </row>
    <row r="269" spans="1:15" ht="26.4" customHeight="1" x14ac:dyDescent="0.3">
      <c r="A269" s="75"/>
      <c r="B269" s="70">
        <v>31117</v>
      </c>
      <c r="C269" s="71" t="s">
        <v>692</v>
      </c>
      <c r="D269" s="121">
        <v>7.25</v>
      </c>
      <c r="E269" s="70">
        <v>6</v>
      </c>
      <c r="F269" s="558">
        <f t="shared" si="23"/>
        <v>43.5</v>
      </c>
      <c r="G269" s="99"/>
      <c r="H269" s="221"/>
      <c r="I269" s="756"/>
      <c r="J269" s="347">
        <v>31095</v>
      </c>
      <c r="K269" s="332" t="s">
        <v>943</v>
      </c>
      <c r="L269" s="530">
        <v>8.5</v>
      </c>
      <c r="M269" s="383">
        <v>6</v>
      </c>
      <c r="N269" s="672">
        <f t="shared" si="24"/>
        <v>51</v>
      </c>
      <c r="O269" s="757"/>
    </row>
    <row r="270" spans="1:15" ht="26.4" customHeight="1" x14ac:dyDescent="0.3">
      <c r="A270" s="75"/>
      <c r="B270" s="70">
        <v>31203</v>
      </c>
      <c r="C270" s="71" t="s">
        <v>696</v>
      </c>
      <c r="D270" s="121">
        <v>7.25</v>
      </c>
      <c r="E270" s="70">
        <v>6</v>
      </c>
      <c r="F270" s="558">
        <f t="shared" si="23"/>
        <v>43.5</v>
      </c>
      <c r="G270" s="99"/>
      <c r="H270" s="221"/>
      <c r="I270" s="756"/>
      <c r="J270" s="26">
        <v>31121</v>
      </c>
      <c r="K270" s="13" t="s">
        <v>942</v>
      </c>
      <c r="L270" s="121">
        <v>8.5</v>
      </c>
      <c r="M270" s="70">
        <v>6</v>
      </c>
      <c r="N270" s="558">
        <f t="shared" si="24"/>
        <v>51</v>
      </c>
      <c r="O270" s="757"/>
    </row>
    <row r="271" spans="1:15" ht="26.4" customHeight="1" x14ac:dyDescent="0.3">
      <c r="A271" s="75"/>
      <c r="B271" s="76">
        <v>31204</v>
      </c>
      <c r="C271" s="71" t="s">
        <v>705</v>
      </c>
      <c r="D271" s="121">
        <v>7.25</v>
      </c>
      <c r="E271" s="70">
        <v>6</v>
      </c>
      <c r="F271" s="558">
        <f t="shared" si="23"/>
        <v>43.5</v>
      </c>
      <c r="G271" s="99"/>
      <c r="H271" s="221"/>
      <c r="I271" s="756"/>
      <c r="J271" s="347">
        <v>31122</v>
      </c>
      <c r="K271" s="332" t="s">
        <v>941</v>
      </c>
      <c r="L271" s="530">
        <v>8.5</v>
      </c>
      <c r="M271" s="383">
        <v>6</v>
      </c>
      <c r="N271" s="672">
        <f t="shared" si="24"/>
        <v>51</v>
      </c>
      <c r="O271" s="757"/>
    </row>
    <row r="272" spans="1:15" ht="26.4" customHeight="1" x14ac:dyDescent="0.3">
      <c r="A272" s="75"/>
      <c r="B272" s="76">
        <v>31205</v>
      </c>
      <c r="C272" s="71" t="s">
        <v>693</v>
      </c>
      <c r="D272" s="121">
        <v>7.25</v>
      </c>
      <c r="E272" s="70">
        <v>6</v>
      </c>
      <c r="F272" s="558">
        <f t="shared" si="23"/>
        <v>43.5</v>
      </c>
      <c r="G272" s="99"/>
      <c r="H272" s="221"/>
      <c r="I272" s="756"/>
      <c r="J272" s="70">
        <v>31125</v>
      </c>
      <c r="K272" s="71" t="s">
        <v>940</v>
      </c>
      <c r="L272" s="121">
        <v>8.5</v>
      </c>
      <c r="M272" s="70">
        <v>6</v>
      </c>
      <c r="N272" s="558">
        <f t="shared" ref="N272:N277" si="25">L272*M272</f>
        <v>51</v>
      </c>
      <c r="O272" s="757"/>
    </row>
    <row r="273" spans="1:204" ht="26.4" customHeight="1" x14ac:dyDescent="0.3">
      <c r="A273" s="75"/>
      <c r="B273" s="70">
        <v>31206</v>
      </c>
      <c r="C273" s="71" t="s">
        <v>694</v>
      </c>
      <c r="D273" s="121">
        <v>7.25</v>
      </c>
      <c r="E273" s="70">
        <v>6</v>
      </c>
      <c r="F273" s="558">
        <f t="shared" si="23"/>
        <v>43.5</v>
      </c>
      <c r="G273" s="99"/>
      <c r="H273" s="221"/>
      <c r="I273" s="47"/>
      <c r="J273" s="70">
        <v>31126</v>
      </c>
      <c r="K273" s="71" t="s">
        <v>685</v>
      </c>
      <c r="L273" s="121">
        <v>8.5</v>
      </c>
      <c r="M273" s="70">
        <v>6</v>
      </c>
      <c r="N273" s="558">
        <f t="shared" si="25"/>
        <v>51</v>
      </c>
      <c r="O273" s="51"/>
    </row>
    <row r="274" spans="1:204" ht="26.4" customHeight="1" x14ac:dyDescent="0.3">
      <c r="A274" s="75"/>
      <c r="B274" s="76">
        <v>31207</v>
      </c>
      <c r="C274" s="71" t="s">
        <v>695</v>
      </c>
      <c r="D274" s="121">
        <v>7.25</v>
      </c>
      <c r="E274" s="70">
        <v>6</v>
      </c>
      <c r="F274" s="558">
        <f t="shared" si="23"/>
        <v>43.5</v>
      </c>
      <c r="G274" s="99"/>
      <c r="H274" s="221"/>
      <c r="I274" s="75"/>
      <c r="J274" s="70">
        <v>31127</v>
      </c>
      <c r="K274" s="71" t="s">
        <v>686</v>
      </c>
      <c r="L274" s="121">
        <v>8.5</v>
      </c>
      <c r="M274" s="70">
        <v>6</v>
      </c>
      <c r="N274" s="558">
        <f t="shared" si="25"/>
        <v>51</v>
      </c>
      <c r="O274" s="99"/>
    </row>
    <row r="275" spans="1:204" ht="26.4" customHeight="1" x14ac:dyDescent="0.3">
      <c r="A275" s="75"/>
      <c r="B275" s="673">
        <v>31208</v>
      </c>
      <c r="C275" s="384" t="s">
        <v>911</v>
      </c>
      <c r="D275" s="530">
        <v>7.25</v>
      </c>
      <c r="E275" s="383">
        <v>6</v>
      </c>
      <c r="F275" s="672">
        <f t="shared" si="23"/>
        <v>43.5</v>
      </c>
      <c r="G275" s="99"/>
      <c r="H275" s="221"/>
      <c r="I275" s="47"/>
      <c r="J275" s="70">
        <v>31128</v>
      </c>
      <c r="K275" s="71" t="s">
        <v>687</v>
      </c>
      <c r="L275" s="121">
        <v>8.5</v>
      </c>
      <c r="M275" s="70">
        <v>6</v>
      </c>
      <c r="N275" s="558">
        <f t="shared" si="25"/>
        <v>51</v>
      </c>
      <c r="O275" s="51"/>
    </row>
    <row r="276" spans="1:204" ht="26.4" customHeight="1" x14ac:dyDescent="0.3">
      <c r="A276" s="75"/>
      <c r="B276" s="673">
        <v>31209</v>
      </c>
      <c r="C276" s="384" t="s">
        <v>939</v>
      </c>
      <c r="D276" s="530">
        <v>7.25</v>
      </c>
      <c r="E276" s="383">
        <v>6</v>
      </c>
      <c r="F276" s="672">
        <f t="shared" si="23"/>
        <v>43.5</v>
      </c>
      <c r="G276" s="99"/>
      <c r="H276" s="221"/>
      <c r="I276" s="75"/>
      <c r="J276" s="347">
        <v>31129</v>
      </c>
      <c r="K276" s="332" t="s">
        <v>859</v>
      </c>
      <c r="L276" s="530">
        <v>8.5</v>
      </c>
      <c r="M276" s="336">
        <v>6</v>
      </c>
      <c r="N276" s="555">
        <f t="shared" si="25"/>
        <v>51</v>
      </c>
      <c r="O276" s="51"/>
    </row>
    <row r="277" spans="1:204" ht="26.4" customHeight="1" x14ac:dyDescent="0.3">
      <c r="A277" s="75"/>
      <c r="B277" s="673"/>
      <c r="C277" s="384"/>
      <c r="D277" s="530"/>
      <c r="E277" s="383"/>
      <c r="F277" s="672"/>
      <c r="G277" s="99"/>
      <c r="H277" s="221"/>
      <c r="I277" s="758"/>
      <c r="J277" s="383">
        <v>31136</v>
      </c>
      <c r="K277" s="384" t="s">
        <v>912</v>
      </c>
      <c r="L277" s="530">
        <v>8.5</v>
      </c>
      <c r="M277" s="383">
        <v>6</v>
      </c>
      <c r="N277" s="672">
        <f t="shared" si="25"/>
        <v>51</v>
      </c>
      <c r="O277" s="51"/>
    </row>
    <row r="278" spans="1:204" ht="26.4" customHeight="1" x14ac:dyDescent="0.3">
      <c r="A278" s="75"/>
      <c r="B278" s="673"/>
      <c r="C278" s="384"/>
      <c r="D278" s="530"/>
      <c r="E278" s="383"/>
      <c r="F278" s="672"/>
      <c r="G278" s="99"/>
      <c r="H278" s="221"/>
      <c r="I278" s="758"/>
      <c r="J278" s="347"/>
      <c r="K278" s="332"/>
      <c r="L278" s="530"/>
      <c r="M278" s="336"/>
      <c r="N278" s="555"/>
      <c r="O278" s="51"/>
    </row>
    <row r="279" spans="1:204" ht="26.4" customHeight="1" x14ac:dyDescent="0.3">
      <c r="A279" s="75"/>
      <c r="B279" s="673"/>
      <c r="C279" s="384"/>
      <c r="D279" s="530"/>
      <c r="E279" s="383"/>
      <c r="F279" s="672"/>
      <c r="G279" s="99"/>
      <c r="H279" s="221"/>
      <c r="I279" s="758"/>
      <c r="J279" s="347"/>
      <c r="K279" s="332"/>
      <c r="L279" s="530"/>
      <c r="M279" s="336"/>
      <c r="N279" s="555"/>
      <c r="O279" s="51"/>
    </row>
    <row r="280" spans="1:204" s="220" customFormat="1" ht="26.4" thickBot="1" x14ac:dyDescent="0.35">
      <c r="A280" s="747"/>
      <c r="B280" s="748"/>
      <c r="C280" s="749"/>
      <c r="D280" s="750"/>
      <c r="E280" s="751"/>
      <c r="F280" s="674"/>
      <c r="G280" s="752"/>
      <c r="H280" s="221"/>
      <c r="I280" s="759"/>
      <c r="J280" s="751"/>
      <c r="K280" s="751"/>
      <c r="L280" s="751"/>
      <c r="M280" s="751"/>
      <c r="N280" s="751"/>
      <c r="O280" s="54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58"/>
      <c r="AJ280" s="258"/>
      <c r="AK280" s="258"/>
      <c r="AL280" s="258"/>
      <c r="AM280" s="258"/>
      <c r="AN280" s="258"/>
      <c r="AO280" s="258"/>
      <c r="AP280" s="258"/>
      <c r="AQ280" s="258"/>
      <c r="AR280" s="258"/>
      <c r="AS280" s="258"/>
      <c r="AT280" s="258"/>
      <c r="AU280" s="258"/>
      <c r="AV280" s="258"/>
      <c r="AW280" s="258"/>
      <c r="AX280" s="258"/>
      <c r="AY280" s="258"/>
      <c r="AZ280" s="258"/>
      <c r="BA280" s="258"/>
      <c r="BB280" s="258"/>
      <c r="BC280" s="258"/>
      <c r="BD280" s="258"/>
      <c r="BE280" s="258"/>
      <c r="BF280" s="258"/>
      <c r="BG280" s="258"/>
      <c r="BH280" s="258"/>
      <c r="BI280" s="258"/>
      <c r="BJ280" s="258"/>
      <c r="BK280" s="258"/>
      <c r="BL280" s="258"/>
      <c r="BM280" s="258"/>
      <c r="BN280" s="258"/>
      <c r="BO280" s="258"/>
      <c r="BP280" s="258"/>
      <c r="BQ280" s="258"/>
      <c r="BR280" s="258"/>
      <c r="BS280" s="258"/>
      <c r="BT280" s="258"/>
      <c r="BU280" s="258"/>
      <c r="BV280" s="258"/>
      <c r="BW280" s="258"/>
      <c r="BX280" s="258"/>
      <c r="BY280" s="258"/>
      <c r="BZ280" s="258"/>
      <c r="CA280" s="258"/>
      <c r="CB280" s="258"/>
      <c r="CC280" s="258"/>
      <c r="CD280" s="258"/>
      <c r="CE280" s="258"/>
      <c r="CF280" s="258"/>
      <c r="CG280" s="258"/>
      <c r="CH280" s="258"/>
      <c r="CI280" s="258"/>
      <c r="CJ280" s="258"/>
      <c r="CK280" s="258"/>
      <c r="CL280" s="258"/>
      <c r="CM280" s="258"/>
      <c r="CN280" s="258"/>
      <c r="CO280" s="258"/>
      <c r="CP280" s="258"/>
      <c r="CQ280" s="258"/>
      <c r="CR280" s="258"/>
      <c r="CS280" s="258"/>
      <c r="CT280" s="258"/>
      <c r="CU280" s="258"/>
      <c r="CV280" s="258"/>
      <c r="CW280" s="258"/>
      <c r="CX280" s="258"/>
      <c r="CY280" s="258"/>
      <c r="CZ280" s="258"/>
      <c r="DA280" s="258"/>
      <c r="DB280" s="258"/>
      <c r="DC280" s="258"/>
      <c r="DD280" s="258"/>
      <c r="DE280" s="258"/>
      <c r="DF280" s="258"/>
      <c r="DG280" s="258"/>
      <c r="DH280" s="258"/>
      <c r="DI280" s="258"/>
      <c r="DJ280" s="258"/>
      <c r="DK280" s="258"/>
      <c r="DL280" s="258"/>
      <c r="DM280" s="258"/>
      <c r="DN280" s="258"/>
      <c r="DO280" s="258"/>
      <c r="DP280" s="258"/>
      <c r="DQ280" s="258"/>
      <c r="DR280" s="258"/>
      <c r="DS280" s="258"/>
      <c r="DT280" s="258"/>
      <c r="DU280" s="258"/>
      <c r="DV280" s="258"/>
      <c r="DW280" s="258"/>
      <c r="DX280" s="258"/>
      <c r="DY280" s="258"/>
      <c r="DZ280" s="258"/>
      <c r="EA280" s="258"/>
      <c r="EB280" s="258"/>
      <c r="EC280" s="258"/>
      <c r="ED280" s="258"/>
      <c r="EE280" s="258"/>
      <c r="EF280" s="258"/>
      <c r="EG280" s="258"/>
      <c r="EH280" s="258"/>
      <c r="EI280" s="258"/>
      <c r="EJ280" s="258"/>
      <c r="EK280" s="258"/>
      <c r="EL280" s="258"/>
      <c r="EM280" s="258"/>
      <c r="EN280" s="258"/>
      <c r="EO280" s="258"/>
      <c r="EP280" s="258"/>
      <c r="EQ280" s="258"/>
      <c r="ER280" s="258"/>
      <c r="ES280" s="258"/>
      <c r="ET280" s="258"/>
      <c r="EU280" s="258"/>
      <c r="EV280" s="258"/>
      <c r="EW280" s="258"/>
      <c r="EX280" s="258"/>
      <c r="EY280" s="258"/>
      <c r="EZ280" s="258"/>
      <c r="FA280" s="258"/>
      <c r="FB280" s="258"/>
      <c r="FC280" s="258"/>
      <c r="FD280" s="258"/>
      <c r="FE280" s="258"/>
      <c r="FF280" s="258"/>
      <c r="FG280" s="258"/>
      <c r="FH280" s="258"/>
      <c r="FI280" s="258"/>
      <c r="FJ280" s="258"/>
      <c r="FK280" s="258"/>
      <c r="FL280" s="258"/>
      <c r="FM280" s="258"/>
      <c r="FN280" s="258"/>
      <c r="FO280" s="258"/>
      <c r="FP280" s="258"/>
      <c r="FQ280" s="258"/>
      <c r="FR280" s="258"/>
      <c r="FS280" s="258"/>
      <c r="FT280" s="258"/>
      <c r="FU280" s="258"/>
      <c r="FV280" s="258"/>
      <c r="FW280" s="258"/>
      <c r="FX280" s="258"/>
      <c r="FY280" s="258"/>
      <c r="FZ280" s="258"/>
      <c r="GA280" s="258"/>
      <c r="GB280" s="258"/>
      <c r="GC280" s="258"/>
      <c r="GD280" s="258"/>
      <c r="GE280" s="258"/>
      <c r="GF280" s="258"/>
      <c r="GG280" s="258"/>
      <c r="GH280" s="258"/>
      <c r="GI280" s="258"/>
      <c r="GJ280" s="258"/>
      <c r="GK280" s="258"/>
      <c r="GL280" s="258"/>
      <c r="GM280" s="258"/>
      <c r="GN280" s="258"/>
      <c r="GO280" s="258"/>
      <c r="GP280" s="258"/>
      <c r="GQ280" s="258"/>
      <c r="GR280" s="258"/>
      <c r="GS280" s="258"/>
      <c r="GT280" s="258"/>
      <c r="GU280" s="258"/>
      <c r="GV280" s="258"/>
    </row>
    <row r="281" spans="1:204" s="220" customFormat="1" ht="26.4" thickBot="1" x14ac:dyDescent="0.35">
      <c r="A281" s="377" t="s">
        <v>70</v>
      </c>
      <c r="B281" s="378"/>
      <c r="C281" s="309"/>
      <c r="D281" s="310"/>
      <c r="E281" s="311"/>
      <c r="F281" s="312"/>
      <c r="G281" s="313"/>
      <c r="H281" s="233"/>
      <c r="I281" s="377" t="s">
        <v>70</v>
      </c>
      <c r="J281" s="378"/>
      <c r="K281" s="309"/>
      <c r="L281" s="310"/>
      <c r="M281" s="311"/>
      <c r="N281" s="312"/>
      <c r="O281" s="313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58"/>
      <c r="AH281" s="258"/>
      <c r="AI281" s="258"/>
      <c r="AJ281" s="258"/>
      <c r="AK281" s="258"/>
      <c r="AL281" s="258"/>
      <c r="AM281" s="258"/>
      <c r="AN281" s="258"/>
      <c r="AO281" s="258"/>
      <c r="AP281" s="258"/>
      <c r="AQ281" s="258"/>
      <c r="AR281" s="258"/>
      <c r="AS281" s="258"/>
      <c r="AT281" s="258"/>
      <c r="AU281" s="258"/>
      <c r="AV281" s="258"/>
      <c r="AW281" s="258"/>
      <c r="AX281" s="258"/>
      <c r="AY281" s="258"/>
      <c r="AZ281" s="258"/>
      <c r="BA281" s="258"/>
      <c r="BB281" s="258"/>
      <c r="BC281" s="258"/>
      <c r="BD281" s="258"/>
      <c r="BE281" s="258"/>
      <c r="BF281" s="258"/>
      <c r="BG281" s="258"/>
      <c r="BH281" s="258"/>
      <c r="BI281" s="258"/>
      <c r="BJ281" s="258"/>
      <c r="BK281" s="258"/>
      <c r="BL281" s="258"/>
      <c r="BM281" s="258"/>
      <c r="BN281" s="258"/>
      <c r="BO281" s="258"/>
      <c r="BP281" s="258"/>
      <c r="BQ281" s="258"/>
      <c r="BR281" s="258"/>
      <c r="BS281" s="258"/>
      <c r="BT281" s="258"/>
      <c r="BU281" s="258"/>
      <c r="BV281" s="258"/>
      <c r="BW281" s="258"/>
      <c r="BX281" s="258"/>
      <c r="BY281" s="258"/>
      <c r="BZ281" s="258"/>
      <c r="CA281" s="258"/>
      <c r="CB281" s="258"/>
      <c r="CC281" s="258"/>
      <c r="CD281" s="258"/>
      <c r="CE281" s="258"/>
      <c r="CF281" s="258"/>
      <c r="CG281" s="258"/>
      <c r="CH281" s="258"/>
      <c r="CI281" s="258"/>
      <c r="CJ281" s="258"/>
      <c r="CK281" s="258"/>
      <c r="CL281" s="258"/>
      <c r="CM281" s="258"/>
      <c r="CN281" s="258"/>
      <c r="CO281" s="258"/>
      <c r="CP281" s="258"/>
      <c r="CQ281" s="258"/>
      <c r="CR281" s="258"/>
      <c r="CS281" s="258"/>
      <c r="CT281" s="258"/>
      <c r="CU281" s="258"/>
      <c r="CV281" s="258"/>
      <c r="CW281" s="258"/>
      <c r="CX281" s="258"/>
      <c r="CY281" s="258"/>
      <c r="CZ281" s="258"/>
      <c r="DA281" s="258"/>
      <c r="DB281" s="258"/>
      <c r="DC281" s="258"/>
      <c r="DD281" s="258"/>
      <c r="DE281" s="258"/>
      <c r="DF281" s="258"/>
      <c r="DG281" s="258"/>
      <c r="DH281" s="258"/>
      <c r="DI281" s="258"/>
      <c r="DJ281" s="258"/>
      <c r="DK281" s="258"/>
      <c r="DL281" s="258"/>
      <c r="DM281" s="258"/>
      <c r="DN281" s="258"/>
      <c r="DO281" s="258"/>
      <c r="DP281" s="258"/>
      <c r="DQ281" s="258"/>
      <c r="DR281" s="258"/>
      <c r="DS281" s="258"/>
      <c r="DT281" s="258"/>
      <c r="DU281" s="258"/>
      <c r="DV281" s="258"/>
      <c r="DW281" s="258"/>
      <c r="DX281" s="258"/>
      <c r="DY281" s="258"/>
      <c r="DZ281" s="258"/>
      <c r="EA281" s="258"/>
      <c r="EB281" s="258"/>
      <c r="EC281" s="258"/>
      <c r="ED281" s="258"/>
      <c r="EE281" s="258"/>
      <c r="EF281" s="258"/>
      <c r="EG281" s="258"/>
      <c r="EH281" s="258"/>
      <c r="EI281" s="258"/>
      <c r="EJ281" s="258"/>
      <c r="EK281" s="258"/>
      <c r="EL281" s="258"/>
      <c r="EM281" s="258"/>
      <c r="EN281" s="258"/>
      <c r="EO281" s="258"/>
      <c r="EP281" s="258"/>
      <c r="EQ281" s="258"/>
      <c r="ER281" s="258"/>
      <c r="ES281" s="258"/>
      <c r="ET281" s="258"/>
      <c r="EU281" s="258"/>
      <c r="EV281" s="258"/>
      <c r="EW281" s="258"/>
      <c r="EX281" s="258"/>
      <c r="EY281" s="258"/>
      <c r="EZ281" s="258"/>
      <c r="FA281" s="258"/>
      <c r="FB281" s="258"/>
      <c r="FC281" s="258"/>
      <c r="FD281" s="258"/>
      <c r="FE281" s="258"/>
      <c r="FF281" s="258"/>
      <c r="FG281" s="258"/>
      <c r="FH281" s="258"/>
      <c r="FI281" s="258"/>
      <c r="FJ281" s="258"/>
      <c r="FK281" s="258"/>
      <c r="FL281" s="258"/>
      <c r="FM281" s="258"/>
      <c r="FN281" s="258"/>
      <c r="FO281" s="258"/>
      <c r="FP281" s="258"/>
      <c r="FQ281" s="258"/>
      <c r="FR281" s="258"/>
      <c r="FS281" s="258"/>
      <c r="FT281" s="258"/>
      <c r="FU281" s="258"/>
      <c r="FV281" s="258"/>
      <c r="FW281" s="258"/>
      <c r="FX281" s="258"/>
      <c r="FY281" s="258"/>
      <c r="FZ281" s="258"/>
      <c r="GA281" s="258"/>
      <c r="GB281" s="258"/>
      <c r="GC281" s="258"/>
      <c r="GD281" s="258"/>
      <c r="GE281" s="258"/>
      <c r="GF281" s="258"/>
      <c r="GG281" s="258"/>
      <c r="GH281" s="258"/>
      <c r="GI281" s="258"/>
      <c r="GJ281" s="258"/>
      <c r="GK281" s="258"/>
      <c r="GL281" s="258"/>
      <c r="GM281" s="258"/>
      <c r="GN281" s="258"/>
      <c r="GO281" s="258"/>
      <c r="GP281" s="258"/>
      <c r="GQ281" s="258"/>
      <c r="GR281" s="258"/>
      <c r="GS281" s="258"/>
      <c r="GT281" s="258"/>
      <c r="GU281" s="258"/>
      <c r="GV281" s="258"/>
    </row>
    <row r="282" spans="1:204" s="220" customFormat="1" ht="36" customHeight="1" thickBot="1" x14ac:dyDescent="0.35">
      <c r="A282" s="367" t="s">
        <v>256</v>
      </c>
      <c r="B282" s="322"/>
      <c r="C282" s="323"/>
      <c r="D282" s="1057" t="s">
        <v>257</v>
      </c>
      <c r="E282" s="1058"/>
      <c r="F282" s="1059"/>
      <c r="G282" s="293" t="s">
        <v>258</v>
      </c>
      <c r="H282" s="232"/>
      <c r="I282" s="670"/>
      <c r="J282" s="671"/>
      <c r="K282" s="255" t="s">
        <v>259</v>
      </c>
      <c r="L282" s="256" t="s">
        <v>260</v>
      </c>
      <c r="M282" s="1046">
        <f ca="1">NOW()</f>
        <v>44627.957148958332</v>
      </c>
      <c r="N282" s="1046"/>
      <c r="O282" s="257" t="s">
        <v>388</v>
      </c>
      <c r="P282" s="258"/>
      <c r="Q282" s="258"/>
      <c r="R282" s="258"/>
      <c r="S282" s="258"/>
      <c r="T282" s="258"/>
      <c r="U282" s="258"/>
      <c r="V282" s="258"/>
      <c r="W282" s="258"/>
      <c r="X282" s="258"/>
      <c r="Y282" s="258"/>
      <c r="Z282" s="258"/>
      <c r="AA282" s="258"/>
      <c r="AB282" s="258"/>
      <c r="AC282" s="258"/>
      <c r="AD282" s="258"/>
      <c r="AE282" s="258"/>
      <c r="AF282" s="258"/>
      <c r="AG282" s="258"/>
      <c r="AH282" s="258"/>
      <c r="AI282" s="258"/>
      <c r="AJ282" s="258"/>
      <c r="AK282" s="258"/>
      <c r="AL282" s="258"/>
      <c r="AM282" s="258"/>
      <c r="AN282" s="258"/>
      <c r="AO282" s="258"/>
      <c r="AP282" s="258"/>
      <c r="AQ282" s="258"/>
      <c r="AR282" s="258"/>
      <c r="AS282" s="258"/>
      <c r="AT282" s="258"/>
      <c r="AU282" s="258"/>
      <c r="AV282" s="258"/>
      <c r="AW282" s="258"/>
      <c r="AX282" s="258"/>
      <c r="AY282" s="258"/>
      <c r="AZ282" s="258"/>
      <c r="BA282" s="258"/>
      <c r="BB282" s="258"/>
      <c r="BC282" s="258"/>
      <c r="BD282" s="258"/>
      <c r="BE282" s="258"/>
      <c r="BF282" s="258"/>
      <c r="BG282" s="258"/>
      <c r="BH282" s="258"/>
      <c r="BI282" s="258"/>
      <c r="BJ282" s="258"/>
      <c r="BK282" s="258"/>
      <c r="BL282" s="258"/>
      <c r="BM282" s="258"/>
      <c r="BN282" s="258"/>
      <c r="BO282" s="258"/>
      <c r="BP282" s="258"/>
      <c r="BQ282" s="258"/>
      <c r="BR282" s="258"/>
      <c r="BS282" s="258"/>
      <c r="BT282" s="258"/>
      <c r="BU282" s="258"/>
      <c r="BV282" s="258"/>
      <c r="BW282" s="258"/>
      <c r="BX282" s="258"/>
      <c r="BY282" s="258"/>
      <c r="BZ282" s="258"/>
      <c r="CA282" s="258"/>
      <c r="CB282" s="258"/>
      <c r="CC282" s="258"/>
      <c r="CD282" s="258"/>
      <c r="CE282" s="258"/>
      <c r="CF282" s="258"/>
      <c r="CG282" s="258"/>
      <c r="CH282" s="258"/>
      <c r="CI282" s="258"/>
      <c r="CJ282" s="258"/>
      <c r="CK282" s="258"/>
      <c r="CL282" s="258"/>
      <c r="CM282" s="258"/>
      <c r="CN282" s="258"/>
      <c r="CO282" s="258"/>
      <c r="CP282" s="258"/>
      <c r="CQ282" s="258"/>
      <c r="CR282" s="258"/>
      <c r="CS282" s="258"/>
      <c r="CT282" s="258"/>
      <c r="CU282" s="258"/>
      <c r="CV282" s="258"/>
      <c r="CW282" s="258"/>
      <c r="CX282" s="258"/>
      <c r="CY282" s="258"/>
      <c r="CZ282" s="258"/>
      <c r="DA282" s="258"/>
      <c r="DB282" s="258"/>
      <c r="DC282" s="258"/>
      <c r="DD282" s="258"/>
      <c r="DE282" s="258"/>
      <c r="DF282" s="258"/>
      <c r="DG282" s="258"/>
      <c r="DH282" s="258"/>
      <c r="DI282" s="258"/>
      <c r="DJ282" s="258"/>
      <c r="DK282" s="258"/>
      <c r="DL282" s="258"/>
      <c r="DM282" s="258"/>
      <c r="DN282" s="258"/>
      <c r="DO282" s="258"/>
      <c r="DP282" s="258"/>
      <c r="DQ282" s="258"/>
      <c r="DR282" s="258"/>
      <c r="DS282" s="258"/>
      <c r="DT282" s="258"/>
      <c r="DU282" s="258"/>
      <c r="DV282" s="258"/>
      <c r="DW282" s="258"/>
      <c r="DX282" s="258"/>
      <c r="DY282" s="258"/>
      <c r="DZ282" s="258"/>
      <c r="EA282" s="258"/>
      <c r="EB282" s="258"/>
      <c r="EC282" s="258"/>
      <c r="ED282" s="258"/>
      <c r="EE282" s="258"/>
      <c r="EF282" s="258"/>
      <c r="EG282" s="258"/>
      <c r="EH282" s="258"/>
      <c r="EI282" s="258"/>
      <c r="EJ282" s="258"/>
      <c r="EK282" s="258"/>
      <c r="EL282" s="258"/>
      <c r="EM282" s="258"/>
      <c r="EN282" s="258"/>
      <c r="EO282" s="258"/>
      <c r="EP282" s="258"/>
      <c r="EQ282" s="258"/>
      <c r="ER282" s="258"/>
      <c r="ES282" s="258"/>
      <c r="ET282" s="258"/>
      <c r="EU282" s="258"/>
      <c r="EV282" s="258"/>
      <c r="EW282" s="258"/>
      <c r="EX282" s="258"/>
      <c r="EY282" s="258"/>
      <c r="EZ282" s="258"/>
      <c r="FA282" s="258"/>
      <c r="FB282" s="258"/>
      <c r="FC282" s="258"/>
      <c r="FD282" s="258"/>
      <c r="FE282" s="258"/>
      <c r="FF282" s="258"/>
      <c r="FG282" s="258"/>
      <c r="FH282" s="258"/>
      <c r="FI282" s="258"/>
      <c r="FJ282" s="258"/>
      <c r="FK282" s="258"/>
      <c r="FL282" s="258"/>
      <c r="FM282" s="258"/>
      <c r="FN282" s="258"/>
      <c r="FO282" s="258"/>
      <c r="FP282" s="258"/>
      <c r="FQ282" s="258"/>
      <c r="FR282" s="258"/>
      <c r="FS282" s="258"/>
      <c r="FT282" s="258"/>
      <c r="FU282" s="258"/>
      <c r="FV282" s="258"/>
      <c r="FW282" s="258"/>
      <c r="FX282" s="258"/>
      <c r="FY282" s="258"/>
      <c r="FZ282" s="258"/>
      <c r="GA282" s="258"/>
      <c r="GB282" s="258"/>
      <c r="GC282" s="258"/>
      <c r="GD282" s="258"/>
      <c r="GE282" s="258"/>
      <c r="GF282" s="258"/>
      <c r="GG282" s="258"/>
      <c r="GH282" s="258"/>
      <c r="GI282" s="258"/>
      <c r="GJ282" s="258"/>
      <c r="GK282" s="258"/>
      <c r="GL282" s="258"/>
      <c r="GM282" s="258"/>
      <c r="GN282" s="258"/>
      <c r="GO282" s="258"/>
      <c r="GP282" s="258"/>
      <c r="GQ282" s="258"/>
      <c r="GR282" s="258"/>
      <c r="GS282" s="258"/>
      <c r="GT282" s="258"/>
      <c r="GU282" s="258"/>
      <c r="GV282" s="258"/>
    </row>
    <row r="283" spans="1:204" ht="36" thickBot="1" x14ac:dyDescent="0.35">
      <c r="A283" s="259" t="s">
        <v>264</v>
      </c>
      <c r="B283" s="385"/>
      <c r="C283" s="385" t="s">
        <v>290</v>
      </c>
      <c r="D283" s="385"/>
      <c r="E283" s="385"/>
      <c r="F283" s="385"/>
      <c r="G283" s="385"/>
      <c r="H283" s="261"/>
      <c r="I283" s="342" t="s">
        <v>343</v>
      </c>
      <c r="J283" s="385"/>
      <c r="K283" s="385"/>
      <c r="L283" s="385"/>
      <c r="M283" s="385"/>
      <c r="N283" s="385"/>
      <c r="O283" s="260"/>
    </row>
    <row r="284" spans="1:204" ht="49.8" thickBot="1" x14ac:dyDescent="0.35">
      <c r="A284" s="423" t="s">
        <v>6</v>
      </c>
      <c r="B284" s="424" t="s">
        <v>7</v>
      </c>
      <c r="C284" s="425" t="s">
        <v>8</v>
      </c>
      <c r="D284" s="426" t="s">
        <v>9</v>
      </c>
      <c r="E284" s="427" t="s">
        <v>10</v>
      </c>
      <c r="F284" s="428" t="s">
        <v>11</v>
      </c>
      <c r="G284" s="429" t="s">
        <v>12</v>
      </c>
      <c r="H284" s="222"/>
      <c r="I284" s="423" t="s">
        <v>6</v>
      </c>
      <c r="J284" s="459" t="s">
        <v>7</v>
      </c>
      <c r="K284" s="425" t="s">
        <v>8</v>
      </c>
      <c r="L284" s="426" t="s">
        <v>9</v>
      </c>
      <c r="M284" s="460" t="s">
        <v>10</v>
      </c>
      <c r="N284" s="428" t="s">
        <v>11</v>
      </c>
      <c r="O284" s="429" t="s">
        <v>12</v>
      </c>
    </row>
    <row r="285" spans="1:204" ht="26.4" customHeight="1" thickBot="1" x14ac:dyDescent="0.35">
      <c r="A285" s="655" t="s">
        <v>635</v>
      </c>
      <c r="B285" s="656"/>
      <c r="C285" s="656"/>
      <c r="D285" s="613"/>
      <c r="E285" s="613"/>
      <c r="F285" s="613"/>
      <c r="G285" s="614"/>
      <c r="H285" s="233"/>
      <c r="I285" s="657" t="s">
        <v>636</v>
      </c>
      <c r="J285" s="658"/>
      <c r="K285" s="658"/>
      <c r="L285" s="615"/>
      <c r="M285" s="615"/>
      <c r="N285" s="615"/>
      <c r="O285" s="616"/>
    </row>
    <row r="286" spans="1:204" ht="26.4" customHeight="1" thickBot="1" x14ac:dyDescent="0.35">
      <c r="A286" s="71"/>
      <c r="B286" s="70">
        <v>30956</v>
      </c>
      <c r="C286" s="71" t="s">
        <v>321</v>
      </c>
      <c r="D286" s="23">
        <v>11</v>
      </c>
      <c r="E286" s="24">
        <v>6</v>
      </c>
      <c r="F286" s="19">
        <f>D286*E286</f>
        <v>66</v>
      </c>
      <c r="G286" s="99"/>
      <c r="H286" s="221"/>
      <c r="I286" s="560"/>
      <c r="J286" s="857">
        <v>31036</v>
      </c>
      <c r="K286" s="821" t="s">
        <v>421</v>
      </c>
      <c r="L286" s="133">
        <v>13</v>
      </c>
      <c r="M286" s="858">
        <v>6</v>
      </c>
      <c r="N286" s="859">
        <f t="shared" ref="N286:N297" si="26">L286*M286</f>
        <v>78</v>
      </c>
      <c r="O286" s="561"/>
    </row>
    <row r="287" spans="1:204" ht="26.4" customHeight="1" thickBot="1" x14ac:dyDescent="0.35">
      <c r="A287" s="71"/>
      <c r="B287" s="70">
        <v>30957</v>
      </c>
      <c r="C287" s="71" t="s">
        <v>322</v>
      </c>
      <c r="D287" s="23">
        <v>11</v>
      </c>
      <c r="E287" s="24">
        <v>6</v>
      </c>
      <c r="F287" s="19">
        <f>D287*E287</f>
        <v>66</v>
      </c>
      <c r="G287" s="99"/>
      <c r="H287" s="221"/>
      <c r="I287" s="333"/>
      <c r="J287" s="26">
        <v>31037</v>
      </c>
      <c r="K287" s="13" t="s">
        <v>936</v>
      </c>
      <c r="L287" s="133">
        <v>13</v>
      </c>
      <c r="M287" s="24">
        <v>6</v>
      </c>
      <c r="N287" s="19">
        <f t="shared" si="26"/>
        <v>78</v>
      </c>
      <c r="O287" s="99"/>
    </row>
    <row r="288" spans="1:204" ht="26.4" customHeight="1" thickBot="1" x14ac:dyDescent="0.35">
      <c r="A288" s="75"/>
      <c r="B288" s="76">
        <v>30958</v>
      </c>
      <c r="C288" s="71" t="s">
        <v>323</v>
      </c>
      <c r="D288" s="23">
        <v>11</v>
      </c>
      <c r="E288" s="24">
        <v>6</v>
      </c>
      <c r="F288" s="19">
        <f t="shared" ref="F288:F304" si="27">D288*E288</f>
        <v>66</v>
      </c>
      <c r="G288" s="99"/>
      <c r="H288" s="221"/>
      <c r="I288" s="451"/>
      <c r="J288" s="70">
        <v>31038</v>
      </c>
      <c r="K288" s="71" t="s">
        <v>937</v>
      </c>
      <c r="L288" s="133">
        <v>13</v>
      </c>
      <c r="M288" s="70">
        <v>6</v>
      </c>
      <c r="N288" s="19">
        <f t="shared" si="26"/>
        <v>78</v>
      </c>
      <c r="O288" s="99"/>
    </row>
    <row r="289" spans="1:204" ht="26.4" customHeight="1" thickBot="1" x14ac:dyDescent="0.35">
      <c r="A289" s="75"/>
      <c r="B289" s="76">
        <v>30961</v>
      </c>
      <c r="C289" s="71" t="s">
        <v>324</v>
      </c>
      <c r="D289" s="23">
        <v>11</v>
      </c>
      <c r="E289" s="24">
        <v>6</v>
      </c>
      <c r="F289" s="19">
        <f t="shared" si="27"/>
        <v>66</v>
      </c>
      <c r="G289" s="99"/>
      <c r="H289" s="221"/>
      <c r="I289" s="333"/>
      <c r="J289" s="26">
        <v>31039</v>
      </c>
      <c r="K289" s="13" t="s">
        <v>444</v>
      </c>
      <c r="L289" s="133">
        <v>13</v>
      </c>
      <c r="M289" s="24">
        <v>6</v>
      </c>
      <c r="N289" s="19">
        <f t="shared" si="26"/>
        <v>78</v>
      </c>
      <c r="O289" s="99"/>
    </row>
    <row r="290" spans="1:204" s="220" customFormat="1" ht="26.4" customHeight="1" thickBot="1" x14ac:dyDescent="0.35">
      <c r="A290" s="75"/>
      <c r="B290" s="70">
        <v>30962</v>
      </c>
      <c r="C290" s="71" t="s">
        <v>934</v>
      </c>
      <c r="D290" s="23">
        <v>11</v>
      </c>
      <c r="E290" s="24">
        <v>6</v>
      </c>
      <c r="F290" s="19">
        <f t="shared" si="27"/>
        <v>66</v>
      </c>
      <c r="G290" s="99"/>
      <c r="H290" s="221"/>
      <c r="I290" s="75"/>
      <c r="J290" s="26">
        <v>31040</v>
      </c>
      <c r="K290" s="13" t="s">
        <v>445</v>
      </c>
      <c r="L290" s="133">
        <v>13</v>
      </c>
      <c r="M290" s="24">
        <v>6</v>
      </c>
      <c r="N290" s="19">
        <f t="shared" si="26"/>
        <v>78</v>
      </c>
      <c r="O290" s="99"/>
      <c r="P290" s="258"/>
      <c r="Q290" s="258"/>
      <c r="R290" s="258"/>
      <c r="S290" s="258"/>
      <c r="T290" s="258"/>
      <c r="U290" s="258"/>
      <c r="V290" s="258"/>
      <c r="W290" s="258"/>
      <c r="X290" s="258"/>
      <c r="Y290" s="258"/>
      <c r="Z290" s="258"/>
      <c r="AA290" s="258"/>
      <c r="AB290" s="258"/>
      <c r="AC290" s="258"/>
      <c r="AD290" s="258"/>
      <c r="AE290" s="258"/>
      <c r="AF290" s="258"/>
      <c r="AG290" s="258"/>
      <c r="AH290" s="258"/>
      <c r="AI290" s="258"/>
      <c r="AJ290" s="258"/>
      <c r="AK290" s="258"/>
      <c r="AL290" s="258"/>
      <c r="AM290" s="258"/>
      <c r="AN290" s="258"/>
      <c r="AO290" s="258"/>
      <c r="AP290" s="258"/>
      <c r="AQ290" s="258"/>
      <c r="AR290" s="258"/>
      <c r="AS290" s="258"/>
      <c r="AT290" s="258"/>
      <c r="AU290" s="258"/>
      <c r="AV290" s="258"/>
      <c r="AW290" s="258"/>
      <c r="AX290" s="258"/>
      <c r="AY290" s="258"/>
      <c r="AZ290" s="258"/>
      <c r="BA290" s="258"/>
      <c r="BB290" s="258"/>
      <c r="BC290" s="258"/>
      <c r="BD290" s="258"/>
      <c r="BE290" s="258"/>
      <c r="BF290" s="258"/>
      <c r="BG290" s="258"/>
      <c r="BH290" s="258"/>
      <c r="BI290" s="258"/>
      <c r="BJ290" s="258"/>
      <c r="BK290" s="258"/>
      <c r="BL290" s="258"/>
      <c r="BM290" s="258"/>
      <c r="BN290" s="258"/>
      <c r="BO290" s="258"/>
      <c r="BP290" s="258"/>
      <c r="BQ290" s="258"/>
      <c r="BR290" s="258"/>
      <c r="BS290" s="258"/>
      <c r="BT290" s="258"/>
      <c r="BU290" s="258"/>
      <c r="BV290" s="258"/>
      <c r="BW290" s="258"/>
      <c r="BX290" s="258"/>
      <c r="BY290" s="258"/>
      <c r="BZ290" s="258"/>
      <c r="CA290" s="258"/>
      <c r="CB290" s="258"/>
      <c r="CC290" s="258"/>
      <c r="CD290" s="258"/>
      <c r="CE290" s="258"/>
      <c r="CF290" s="258"/>
      <c r="CG290" s="258"/>
      <c r="CH290" s="258"/>
      <c r="CI290" s="258"/>
      <c r="CJ290" s="258"/>
      <c r="CK290" s="258"/>
      <c r="CL290" s="258"/>
      <c r="CM290" s="258"/>
      <c r="CN290" s="258"/>
      <c r="CO290" s="258"/>
      <c r="CP290" s="258"/>
      <c r="CQ290" s="258"/>
      <c r="CR290" s="258"/>
      <c r="CS290" s="258"/>
      <c r="CT290" s="258"/>
      <c r="CU290" s="258"/>
      <c r="CV290" s="258"/>
      <c r="CW290" s="258"/>
      <c r="CX290" s="258"/>
      <c r="CY290" s="258"/>
      <c r="CZ290" s="258"/>
      <c r="DA290" s="258"/>
      <c r="DB290" s="258"/>
      <c r="DC290" s="258"/>
      <c r="DD290" s="258"/>
      <c r="DE290" s="258"/>
      <c r="DF290" s="258"/>
      <c r="DG290" s="258"/>
      <c r="DH290" s="258"/>
      <c r="DI290" s="258"/>
      <c r="DJ290" s="258"/>
      <c r="DK290" s="258"/>
      <c r="DL290" s="258"/>
      <c r="DM290" s="258"/>
      <c r="DN290" s="258"/>
      <c r="DO290" s="258"/>
      <c r="DP290" s="258"/>
      <c r="DQ290" s="258"/>
      <c r="DR290" s="258"/>
      <c r="DS290" s="258"/>
      <c r="DT290" s="258"/>
      <c r="DU290" s="258"/>
      <c r="DV290" s="258"/>
      <c r="DW290" s="258"/>
      <c r="DX290" s="258"/>
      <c r="DY290" s="258"/>
      <c r="DZ290" s="258"/>
      <c r="EA290" s="258"/>
      <c r="EB290" s="258"/>
      <c r="EC290" s="258"/>
      <c r="ED290" s="258"/>
      <c r="EE290" s="258"/>
      <c r="EF290" s="258"/>
      <c r="EG290" s="258"/>
      <c r="EH290" s="258"/>
      <c r="EI290" s="258"/>
      <c r="EJ290" s="258"/>
      <c r="EK290" s="258"/>
      <c r="EL290" s="258"/>
      <c r="EM290" s="258"/>
      <c r="EN290" s="258"/>
      <c r="EO290" s="258"/>
      <c r="EP290" s="258"/>
      <c r="EQ290" s="258"/>
      <c r="ER290" s="258"/>
      <c r="ES290" s="258"/>
      <c r="ET290" s="258"/>
      <c r="EU290" s="258"/>
      <c r="EV290" s="258"/>
      <c r="EW290" s="258"/>
      <c r="EX290" s="258"/>
      <c r="EY290" s="258"/>
      <c r="EZ290" s="258"/>
      <c r="FA290" s="258"/>
      <c r="FB290" s="258"/>
      <c r="FC290" s="258"/>
      <c r="FD290" s="258"/>
      <c r="FE290" s="258"/>
      <c r="FF290" s="258"/>
      <c r="FG290" s="258"/>
      <c r="FH290" s="258"/>
      <c r="FI290" s="258"/>
      <c r="FJ290" s="258"/>
      <c r="FK290" s="258"/>
      <c r="FL290" s="258"/>
      <c r="FM290" s="258"/>
      <c r="FN290" s="258"/>
      <c r="FO290" s="258"/>
      <c r="FP290" s="258"/>
      <c r="FQ290" s="258"/>
      <c r="FR290" s="258"/>
      <c r="FS290" s="258"/>
      <c r="FT290" s="258"/>
      <c r="FU290" s="258"/>
      <c r="FV290" s="258"/>
      <c r="FW290" s="258"/>
      <c r="FX290" s="258"/>
      <c r="FY290" s="258"/>
      <c r="FZ290" s="258"/>
      <c r="GA290" s="258"/>
      <c r="GB290" s="258"/>
      <c r="GC290" s="258"/>
      <c r="GD290" s="258"/>
      <c r="GE290" s="258"/>
      <c r="GF290" s="258"/>
      <c r="GG290" s="258"/>
      <c r="GH290" s="258"/>
      <c r="GI290" s="258"/>
      <c r="GJ290" s="258"/>
      <c r="GK290" s="258"/>
      <c r="GL290" s="258"/>
      <c r="GM290" s="258"/>
      <c r="GN290" s="258"/>
      <c r="GO290" s="258"/>
      <c r="GP290" s="258"/>
      <c r="GQ290" s="258"/>
      <c r="GR290" s="258"/>
      <c r="GS290" s="258"/>
      <c r="GT290" s="258"/>
      <c r="GU290" s="258"/>
      <c r="GV290" s="258"/>
    </row>
    <row r="291" spans="1:204" ht="26.4" customHeight="1" x14ac:dyDescent="0.3">
      <c r="A291" s="75"/>
      <c r="B291" s="70">
        <v>30963</v>
      </c>
      <c r="C291" s="71" t="s">
        <v>320</v>
      </c>
      <c r="D291" s="23">
        <v>11</v>
      </c>
      <c r="E291" s="24">
        <v>6</v>
      </c>
      <c r="F291" s="19">
        <f t="shared" si="27"/>
        <v>66</v>
      </c>
      <c r="G291" s="99"/>
      <c r="H291" s="221"/>
      <c r="I291" s="75"/>
      <c r="J291" s="70">
        <v>31041</v>
      </c>
      <c r="K291" s="71" t="s">
        <v>938</v>
      </c>
      <c r="L291" s="133">
        <v>13</v>
      </c>
      <c r="M291" s="70">
        <v>6</v>
      </c>
      <c r="N291" s="19">
        <f t="shared" si="26"/>
        <v>78</v>
      </c>
      <c r="O291" s="99"/>
    </row>
    <row r="292" spans="1:204" s="220" customFormat="1" ht="26.4" customHeight="1" x14ac:dyDescent="0.3">
      <c r="B292" s="70">
        <v>30964</v>
      </c>
      <c r="C292" s="71" t="s">
        <v>935</v>
      </c>
      <c r="D292" s="23">
        <v>11</v>
      </c>
      <c r="E292" s="24">
        <v>6</v>
      </c>
      <c r="F292" s="19">
        <f t="shared" si="27"/>
        <v>66</v>
      </c>
      <c r="H292" s="221"/>
      <c r="I292" s="75"/>
      <c r="J292" s="383">
        <v>31062</v>
      </c>
      <c r="K292" s="384" t="s">
        <v>637</v>
      </c>
      <c r="L292" s="530">
        <v>13</v>
      </c>
      <c r="M292" s="383">
        <v>6</v>
      </c>
      <c r="N292" s="555">
        <f t="shared" si="26"/>
        <v>78</v>
      </c>
      <c r="O292" s="99"/>
    </row>
    <row r="293" spans="1:204" ht="26.4" customHeight="1" x14ac:dyDescent="0.3">
      <c r="A293" s="75"/>
      <c r="B293" s="102">
        <v>30966</v>
      </c>
      <c r="C293" s="56" t="s">
        <v>325</v>
      </c>
      <c r="D293" s="23">
        <v>11</v>
      </c>
      <c r="E293" s="24">
        <v>6</v>
      </c>
      <c r="F293" s="19">
        <f t="shared" si="27"/>
        <v>66</v>
      </c>
      <c r="G293" s="99"/>
      <c r="H293" s="221"/>
      <c r="I293" s="75"/>
      <c r="J293" s="26">
        <v>31131</v>
      </c>
      <c r="K293" s="13" t="s">
        <v>718</v>
      </c>
      <c r="L293" s="121">
        <v>13</v>
      </c>
      <c r="M293" s="24">
        <v>6</v>
      </c>
      <c r="N293" s="19">
        <f t="shared" si="26"/>
        <v>78</v>
      </c>
      <c r="O293" s="99" t="s">
        <v>679</v>
      </c>
    </row>
    <row r="294" spans="1:204" ht="26.4" customHeight="1" x14ac:dyDescent="0.3">
      <c r="A294" s="75"/>
      <c r="B294" s="102">
        <v>30968</v>
      </c>
      <c r="C294" s="56" t="s">
        <v>932</v>
      </c>
      <c r="D294" s="23">
        <v>11</v>
      </c>
      <c r="E294" s="24">
        <v>6</v>
      </c>
      <c r="F294" s="19">
        <f t="shared" si="27"/>
        <v>66</v>
      </c>
      <c r="G294" s="99"/>
      <c r="H294" s="221"/>
      <c r="I294" s="75"/>
      <c r="J294" s="26">
        <v>31132</v>
      </c>
      <c r="K294" s="13" t="s">
        <v>638</v>
      </c>
      <c r="L294" s="121">
        <v>13</v>
      </c>
      <c r="M294" s="24">
        <v>6</v>
      </c>
      <c r="N294" s="19">
        <f t="shared" si="26"/>
        <v>78</v>
      </c>
      <c r="O294" s="99"/>
    </row>
    <row r="295" spans="1:204" ht="26.4" customHeight="1" x14ac:dyDescent="0.3">
      <c r="A295" s="75"/>
      <c r="B295" s="102">
        <v>30969</v>
      </c>
      <c r="C295" s="56" t="s">
        <v>933</v>
      </c>
      <c r="D295" s="23">
        <v>11</v>
      </c>
      <c r="E295" s="24">
        <v>6</v>
      </c>
      <c r="F295" s="19">
        <f t="shared" si="27"/>
        <v>66</v>
      </c>
      <c r="G295" s="99"/>
      <c r="H295" s="221"/>
      <c r="I295" s="75"/>
      <c r="J295" s="70">
        <v>31133</v>
      </c>
      <c r="K295" s="71" t="s">
        <v>639</v>
      </c>
      <c r="L295" s="121">
        <v>13</v>
      </c>
      <c r="M295" s="24">
        <v>6</v>
      </c>
      <c r="N295" s="19">
        <f t="shared" si="26"/>
        <v>78</v>
      </c>
      <c r="O295" s="99"/>
    </row>
    <row r="296" spans="1:204" ht="26.4" customHeight="1" x14ac:dyDescent="0.3">
      <c r="A296" s="75"/>
      <c r="B296" s="76">
        <v>31051</v>
      </c>
      <c r="C296" s="71" t="s">
        <v>224</v>
      </c>
      <c r="D296" s="23">
        <v>11</v>
      </c>
      <c r="E296" s="24">
        <v>6</v>
      </c>
      <c r="F296" s="19">
        <f t="shared" si="27"/>
        <v>66</v>
      </c>
      <c r="G296" s="99"/>
      <c r="H296" s="221"/>
      <c r="I296" s="75"/>
      <c r="J296" s="26">
        <v>31134</v>
      </c>
      <c r="K296" s="13" t="s">
        <v>931</v>
      </c>
      <c r="L296" s="121">
        <v>13</v>
      </c>
      <c r="M296" s="24">
        <v>6</v>
      </c>
      <c r="N296" s="19">
        <f t="shared" si="26"/>
        <v>78</v>
      </c>
      <c r="O296" s="99"/>
    </row>
    <row r="297" spans="1:204" ht="26.4" customHeight="1" x14ac:dyDescent="0.3">
      <c r="A297" s="75"/>
      <c r="B297" s="151">
        <v>31052</v>
      </c>
      <c r="C297" s="56" t="s">
        <v>312</v>
      </c>
      <c r="D297" s="23">
        <v>11</v>
      </c>
      <c r="E297" s="24">
        <v>6</v>
      </c>
      <c r="F297" s="19">
        <f t="shared" si="27"/>
        <v>66</v>
      </c>
      <c r="G297" s="99"/>
      <c r="H297" s="221"/>
      <c r="I297" s="75"/>
      <c r="J297" s="26">
        <v>31135</v>
      </c>
      <c r="K297" s="13" t="s">
        <v>640</v>
      </c>
      <c r="L297" s="121">
        <v>13</v>
      </c>
      <c r="M297" s="24">
        <v>6</v>
      </c>
      <c r="N297" s="19">
        <f t="shared" si="26"/>
        <v>78</v>
      </c>
      <c r="O297" s="99"/>
    </row>
    <row r="298" spans="1:204" ht="26.4" customHeight="1" x14ac:dyDescent="0.3">
      <c r="A298" s="75"/>
      <c r="B298" s="151">
        <v>31053</v>
      </c>
      <c r="C298" s="56" t="s">
        <v>313</v>
      </c>
      <c r="D298" s="23">
        <v>11</v>
      </c>
      <c r="E298" s="24">
        <v>6</v>
      </c>
      <c r="F298" s="19">
        <f t="shared" si="27"/>
        <v>66</v>
      </c>
      <c r="G298" s="99"/>
      <c r="H298" s="221"/>
      <c r="I298" s="47"/>
      <c r="J298" s="347">
        <v>31138</v>
      </c>
      <c r="K298" s="332" t="s">
        <v>684</v>
      </c>
      <c r="L298" s="530">
        <v>13</v>
      </c>
      <c r="M298" s="336">
        <v>6</v>
      </c>
      <c r="N298" s="555">
        <f>L298*M298</f>
        <v>78</v>
      </c>
      <c r="O298" s="51"/>
    </row>
    <row r="299" spans="1:204" ht="26.4" customHeight="1" x14ac:dyDescent="0.3">
      <c r="A299" s="75"/>
      <c r="B299" s="151">
        <v>31054</v>
      </c>
      <c r="C299" s="56" t="s">
        <v>315</v>
      </c>
      <c r="D299" s="23">
        <v>11</v>
      </c>
      <c r="E299" s="24">
        <v>6</v>
      </c>
      <c r="F299" s="19">
        <f t="shared" si="27"/>
        <v>66</v>
      </c>
      <c r="G299" s="99"/>
      <c r="H299" s="221"/>
      <c r="I299" s="47"/>
      <c r="J299" s="383">
        <v>31139</v>
      </c>
      <c r="K299" s="384" t="s">
        <v>913</v>
      </c>
      <c r="L299" s="530">
        <v>13</v>
      </c>
      <c r="M299" s="336">
        <v>6</v>
      </c>
      <c r="N299" s="555">
        <f>L299*M299</f>
        <v>78</v>
      </c>
      <c r="O299" s="51"/>
    </row>
    <row r="300" spans="1:204" ht="26.4" customHeight="1" x14ac:dyDescent="0.3">
      <c r="A300" s="75"/>
      <c r="B300" s="697">
        <v>31056</v>
      </c>
      <c r="C300" s="13" t="s">
        <v>314</v>
      </c>
      <c r="D300" s="23">
        <v>11</v>
      </c>
      <c r="E300" s="24">
        <v>6</v>
      </c>
      <c r="F300" s="19">
        <f t="shared" si="27"/>
        <v>66</v>
      </c>
      <c r="G300" s="99"/>
      <c r="H300" s="221"/>
      <c r="I300" s="75"/>
      <c r="J300" s="347"/>
      <c r="K300" s="332"/>
      <c r="L300" s="345"/>
      <c r="M300" s="336"/>
      <c r="N300" s="555"/>
      <c r="O300" s="99"/>
      <c r="U300" s="329"/>
      <c r="V300" s="447"/>
      <c r="W300" s="484"/>
      <c r="X300" s="339"/>
      <c r="Y300" s="485"/>
      <c r="Z300" s="339"/>
      <c r="AA300" s="329"/>
    </row>
    <row r="301" spans="1:204" ht="26.4" customHeight="1" x14ac:dyDescent="0.3">
      <c r="A301" s="75"/>
      <c r="B301" s="697">
        <v>31057</v>
      </c>
      <c r="C301" s="13" t="s">
        <v>441</v>
      </c>
      <c r="D301" s="23">
        <v>11</v>
      </c>
      <c r="E301" s="24">
        <v>6</v>
      </c>
      <c r="F301" s="19">
        <f t="shared" si="27"/>
        <v>66</v>
      </c>
      <c r="G301" s="99"/>
      <c r="H301" s="221"/>
      <c r="I301" s="75"/>
      <c r="J301" s="383"/>
      <c r="K301" s="384"/>
      <c r="L301" s="345"/>
      <c r="M301" s="336"/>
      <c r="N301" s="555"/>
      <c r="O301" s="99"/>
    </row>
    <row r="302" spans="1:204" ht="26.4" customHeight="1" thickBot="1" x14ac:dyDescent="0.35">
      <c r="A302" s="75"/>
      <c r="B302" s="697">
        <v>31058</v>
      </c>
      <c r="C302" s="13" t="s">
        <v>442</v>
      </c>
      <c r="D302" s="23">
        <v>11</v>
      </c>
      <c r="E302" s="24">
        <v>6</v>
      </c>
      <c r="F302" s="19">
        <f t="shared" si="27"/>
        <v>66</v>
      </c>
      <c r="G302" s="99"/>
      <c r="H302" s="221"/>
      <c r="I302" s="747"/>
      <c r="J302" s="860"/>
      <c r="K302" s="861"/>
      <c r="L302" s="285"/>
      <c r="M302" s="547"/>
      <c r="N302" s="862"/>
      <c r="O302" s="559"/>
      <c r="U302" s="329"/>
      <c r="V302" s="447"/>
      <c r="W302" s="484"/>
      <c r="X302" s="339"/>
      <c r="Y302" s="485"/>
      <c r="Z302" s="339"/>
      <c r="AA302" s="329"/>
    </row>
    <row r="303" spans="1:204" ht="26.4" customHeight="1" thickBot="1" x14ac:dyDescent="0.35">
      <c r="A303" s="75"/>
      <c r="B303" s="697">
        <v>31059</v>
      </c>
      <c r="C303" s="13" t="s">
        <v>443</v>
      </c>
      <c r="D303" s="23">
        <v>11</v>
      </c>
      <c r="E303" s="24">
        <v>6</v>
      </c>
      <c r="F303" s="19">
        <f t="shared" si="27"/>
        <v>66</v>
      </c>
      <c r="G303" s="99"/>
      <c r="H303" s="654"/>
      <c r="I303" s="917"/>
      <c r="J303" s="918"/>
      <c r="K303" s="916" t="s">
        <v>463</v>
      </c>
      <c r="L303" s="918"/>
      <c r="M303" s="918"/>
      <c r="N303" s="918"/>
      <c r="O303" s="919"/>
    </row>
    <row r="304" spans="1:204" ht="26.4" customHeight="1" x14ac:dyDescent="0.3">
      <c r="A304" s="75"/>
      <c r="B304" s="697">
        <v>31060</v>
      </c>
      <c r="C304" s="13" t="s">
        <v>928</v>
      </c>
      <c r="D304" s="23">
        <v>11</v>
      </c>
      <c r="E304" s="24">
        <v>6</v>
      </c>
      <c r="F304" s="19">
        <f t="shared" si="27"/>
        <v>66</v>
      </c>
      <c r="G304" s="653"/>
      <c r="H304" s="221"/>
      <c r="I304" s="271"/>
      <c r="J304" s="375">
        <v>30900</v>
      </c>
      <c r="K304" s="373" t="s">
        <v>779</v>
      </c>
      <c r="L304" s="374">
        <v>195.75</v>
      </c>
      <c r="M304" s="375">
        <v>1</v>
      </c>
      <c r="N304" s="376">
        <f t="shared" ref="N304:N311" si="28">L304*M304</f>
        <v>195.75</v>
      </c>
      <c r="O304" s="837"/>
    </row>
    <row r="305" spans="1:15" ht="26.4" customHeight="1" x14ac:dyDescent="0.3">
      <c r="A305" s="75"/>
      <c r="B305" s="697">
        <v>31061</v>
      </c>
      <c r="C305" s="13" t="s">
        <v>508</v>
      </c>
      <c r="D305" s="23">
        <v>11</v>
      </c>
      <c r="E305" s="24">
        <v>6</v>
      </c>
      <c r="F305" s="343">
        <v>66</v>
      </c>
      <c r="G305" s="99"/>
      <c r="H305" s="221"/>
      <c r="I305" s="47"/>
      <c r="J305" s="113">
        <v>30920</v>
      </c>
      <c r="K305" s="114" t="s">
        <v>780</v>
      </c>
      <c r="L305" s="121">
        <v>130.5</v>
      </c>
      <c r="M305" s="122">
        <v>1</v>
      </c>
      <c r="N305" s="11">
        <f t="shared" si="28"/>
        <v>130.5</v>
      </c>
      <c r="O305" s="223"/>
    </row>
    <row r="306" spans="1:15" ht="26.4" customHeight="1" x14ac:dyDescent="0.3">
      <c r="A306" s="75"/>
      <c r="B306" s="697">
        <v>31096</v>
      </c>
      <c r="C306" s="13" t="s">
        <v>929</v>
      </c>
      <c r="D306" s="23">
        <v>11</v>
      </c>
      <c r="E306" s="24">
        <v>6</v>
      </c>
      <c r="F306" s="19">
        <f>D306*E306</f>
        <v>66</v>
      </c>
      <c r="G306" s="99"/>
      <c r="H306" s="221"/>
      <c r="I306" s="47"/>
      <c r="J306" s="123">
        <v>30925</v>
      </c>
      <c r="K306" s="73" t="s">
        <v>781</v>
      </c>
      <c r="L306" s="246">
        <v>174</v>
      </c>
      <c r="M306" s="538">
        <v>1</v>
      </c>
      <c r="N306" s="11">
        <f t="shared" si="28"/>
        <v>174</v>
      </c>
      <c r="O306" s="223"/>
    </row>
    <row r="307" spans="1:15" ht="26.4" customHeight="1" x14ac:dyDescent="0.3">
      <c r="B307" s="697">
        <v>31097</v>
      </c>
      <c r="C307" s="13" t="s">
        <v>930</v>
      </c>
      <c r="D307" s="23">
        <v>11</v>
      </c>
      <c r="E307" s="24">
        <v>6</v>
      </c>
      <c r="F307" s="19">
        <f>D307*E307</f>
        <v>66</v>
      </c>
      <c r="G307" s="99"/>
      <c r="H307" s="221"/>
      <c r="I307" s="451"/>
      <c r="J307" s="124" t="s">
        <v>121</v>
      </c>
      <c r="K307" s="125" t="s">
        <v>782</v>
      </c>
      <c r="L307" s="246">
        <v>87</v>
      </c>
      <c r="M307" s="117">
        <v>1</v>
      </c>
      <c r="N307" s="11">
        <f t="shared" si="28"/>
        <v>87</v>
      </c>
      <c r="O307" s="223"/>
    </row>
    <row r="308" spans="1:15" ht="26.4" customHeight="1" x14ac:dyDescent="0.3">
      <c r="A308" s="47"/>
      <c r="B308" s="697">
        <v>31098</v>
      </c>
      <c r="C308" s="13" t="s">
        <v>669</v>
      </c>
      <c r="D308" s="23">
        <v>11</v>
      </c>
      <c r="E308" s="24">
        <v>6</v>
      </c>
      <c r="F308" s="42">
        <f>D308*E308</f>
        <v>66</v>
      </c>
      <c r="H308" s="221"/>
      <c r="I308" s="97"/>
      <c r="J308" s="129" t="s">
        <v>211</v>
      </c>
      <c r="K308" s="130" t="s">
        <v>783</v>
      </c>
      <c r="L308" s="246">
        <v>640</v>
      </c>
      <c r="M308" s="117">
        <v>1</v>
      </c>
      <c r="N308" s="11">
        <f t="shared" si="28"/>
        <v>640</v>
      </c>
      <c r="O308" s="223"/>
    </row>
    <row r="309" spans="1:15" ht="26.4" customHeight="1" x14ac:dyDescent="0.3">
      <c r="A309" s="75"/>
      <c r="B309" s="697">
        <v>31099</v>
      </c>
      <c r="C309" s="13" t="s">
        <v>668</v>
      </c>
      <c r="D309" s="23">
        <v>11</v>
      </c>
      <c r="E309" s="24">
        <v>6</v>
      </c>
      <c r="F309" s="19">
        <f t="shared" ref="F309:F315" si="29">D309*E309</f>
        <v>66</v>
      </c>
      <c r="G309" s="51"/>
      <c r="H309" s="863"/>
      <c r="I309" s="97"/>
      <c r="J309" s="126">
        <v>30990</v>
      </c>
      <c r="K309" s="127" t="s">
        <v>784</v>
      </c>
      <c r="L309" s="346">
        <v>102</v>
      </c>
      <c r="M309" s="128">
        <v>1</v>
      </c>
      <c r="N309" s="11">
        <f t="shared" si="28"/>
        <v>102</v>
      </c>
      <c r="O309" s="223"/>
    </row>
    <row r="310" spans="1:15" ht="26.4" customHeight="1" x14ac:dyDescent="0.3">
      <c r="A310" s="75"/>
      <c r="B310" s="697">
        <v>31100</v>
      </c>
      <c r="C310" s="13" t="s">
        <v>670</v>
      </c>
      <c r="D310" s="23">
        <v>11</v>
      </c>
      <c r="E310" s="24">
        <v>6</v>
      </c>
      <c r="F310" s="19">
        <f t="shared" si="29"/>
        <v>66</v>
      </c>
      <c r="G310" s="99"/>
      <c r="H310" s="863"/>
      <c r="I310" s="97"/>
      <c r="J310" s="156">
        <v>31080</v>
      </c>
      <c r="K310" s="389" t="s">
        <v>785</v>
      </c>
      <c r="L310" s="121">
        <v>66</v>
      </c>
      <c r="M310" s="70">
        <v>1</v>
      </c>
      <c r="N310" s="11">
        <f t="shared" si="28"/>
        <v>66</v>
      </c>
      <c r="O310" s="223"/>
    </row>
    <row r="311" spans="1:15" ht="26.4" customHeight="1" x14ac:dyDescent="0.3">
      <c r="A311" s="47"/>
      <c r="B311" s="697">
        <v>31101</v>
      </c>
      <c r="C311" s="13" t="s">
        <v>672</v>
      </c>
      <c r="D311" s="23">
        <v>11</v>
      </c>
      <c r="E311" s="24">
        <v>6</v>
      </c>
      <c r="F311" s="19">
        <f t="shared" si="29"/>
        <v>66</v>
      </c>
      <c r="G311" s="77"/>
      <c r="H311" s="863"/>
      <c r="I311" s="97"/>
      <c r="J311" s="26">
        <v>31085</v>
      </c>
      <c r="K311" s="13" t="s">
        <v>786</v>
      </c>
      <c r="L311" s="121">
        <v>78</v>
      </c>
      <c r="M311" s="122">
        <v>1</v>
      </c>
      <c r="N311" s="11">
        <f t="shared" si="28"/>
        <v>78</v>
      </c>
      <c r="O311" s="223"/>
    </row>
    <row r="312" spans="1:15" ht="26.4" customHeight="1" x14ac:dyDescent="0.3">
      <c r="A312" s="47"/>
      <c r="B312" s="697">
        <v>31102</v>
      </c>
      <c r="C312" s="13" t="s">
        <v>673</v>
      </c>
      <c r="D312" s="23">
        <v>11</v>
      </c>
      <c r="E312" s="24">
        <v>6</v>
      </c>
      <c r="F312" s="42">
        <f t="shared" si="29"/>
        <v>66</v>
      </c>
      <c r="G312" s="77"/>
      <c r="H312" s="863"/>
      <c r="I312" s="47"/>
      <c r="J312" s="26"/>
      <c r="K312" s="13"/>
      <c r="L312" s="23"/>
      <c r="M312" s="24"/>
      <c r="N312" s="19"/>
      <c r="O312" s="77"/>
    </row>
    <row r="313" spans="1:15" ht="26.4" customHeight="1" x14ac:dyDescent="0.3">
      <c r="A313" s="47"/>
      <c r="B313" s="70">
        <v>31103</v>
      </c>
      <c r="C313" s="71" t="s">
        <v>671</v>
      </c>
      <c r="D313" s="23">
        <v>11</v>
      </c>
      <c r="E313" s="70">
        <v>6</v>
      </c>
      <c r="F313" s="343">
        <f t="shared" si="29"/>
        <v>66</v>
      </c>
      <c r="G313" s="51"/>
      <c r="H313" s="864"/>
      <c r="I313" s="47"/>
      <c r="J313" s="26"/>
      <c r="K313" s="13"/>
      <c r="L313" s="23"/>
      <c r="M313" s="24"/>
      <c r="N313" s="42"/>
      <c r="O313" s="51"/>
    </row>
    <row r="314" spans="1:15" ht="26.4" customHeight="1" x14ac:dyDescent="0.3">
      <c r="A314" s="47"/>
      <c r="B314" s="697">
        <v>31104</v>
      </c>
      <c r="C314" s="13" t="s">
        <v>674</v>
      </c>
      <c r="D314" s="23">
        <v>11</v>
      </c>
      <c r="E314" s="24">
        <v>6</v>
      </c>
      <c r="F314" s="19">
        <f t="shared" si="29"/>
        <v>66</v>
      </c>
      <c r="G314" s="51"/>
      <c r="H314" s="864"/>
      <c r="I314" s="47"/>
      <c r="J314" s="383"/>
      <c r="K314" s="384"/>
      <c r="L314" s="530"/>
      <c r="M314" s="383"/>
      <c r="N314" s="531"/>
      <c r="O314" s="51"/>
    </row>
    <row r="315" spans="1:15" ht="26.4" customHeight="1" x14ac:dyDescent="0.3">
      <c r="A315" s="47"/>
      <c r="B315" s="697">
        <v>31105</v>
      </c>
      <c r="C315" s="13" t="s">
        <v>675</v>
      </c>
      <c r="D315" s="23">
        <v>11</v>
      </c>
      <c r="E315" s="24">
        <v>6</v>
      </c>
      <c r="F315" s="42">
        <f t="shared" si="29"/>
        <v>66</v>
      </c>
      <c r="G315" s="77"/>
      <c r="H315" s="864"/>
      <c r="I315" s="75"/>
      <c r="J315" s="347"/>
      <c r="K315" s="332"/>
      <c r="L315" s="345"/>
      <c r="M315" s="336"/>
      <c r="N315" s="555"/>
      <c r="O315" s="99"/>
    </row>
    <row r="316" spans="1:15" ht="26.4" customHeight="1" x14ac:dyDescent="0.3">
      <c r="A316" s="47"/>
      <c r="B316" s="70">
        <v>31106</v>
      </c>
      <c r="C316" s="71" t="s">
        <v>676</v>
      </c>
      <c r="D316" s="23">
        <v>11</v>
      </c>
      <c r="E316" s="70">
        <v>6</v>
      </c>
      <c r="F316" s="343">
        <f>D316*E316</f>
        <v>66</v>
      </c>
      <c r="G316" s="51"/>
      <c r="H316" s="221"/>
      <c r="I316" s="75"/>
      <c r="J316" s="383"/>
      <c r="K316" s="384"/>
      <c r="L316" s="345"/>
      <c r="M316" s="336"/>
      <c r="N316" s="555"/>
      <c r="O316" s="99"/>
    </row>
    <row r="317" spans="1:15" ht="26.4" customHeight="1" x14ac:dyDescent="0.3">
      <c r="A317" s="75"/>
      <c r="B317" s="697">
        <v>31107</v>
      </c>
      <c r="C317" s="13" t="s">
        <v>677</v>
      </c>
      <c r="D317" s="23">
        <v>11</v>
      </c>
      <c r="E317" s="24">
        <v>6</v>
      </c>
      <c r="F317" s="19">
        <f>D317*E317</f>
        <v>66</v>
      </c>
      <c r="G317" s="51"/>
      <c r="H317" s="221"/>
      <c r="I317" s="75"/>
      <c r="J317" s="26"/>
      <c r="K317" s="13"/>
      <c r="L317" s="23"/>
      <c r="M317" s="24"/>
      <c r="N317" s="19"/>
      <c r="O317" s="77"/>
    </row>
    <row r="318" spans="1:15" ht="26.4" customHeight="1" x14ac:dyDescent="0.3">
      <c r="A318" s="75"/>
      <c r="B318" s="70">
        <v>31108</v>
      </c>
      <c r="C318" s="71" t="s">
        <v>678</v>
      </c>
      <c r="D318" s="23">
        <v>11</v>
      </c>
      <c r="E318" s="24">
        <v>6</v>
      </c>
      <c r="F318" s="19">
        <f>D318*E318</f>
        <v>66</v>
      </c>
      <c r="G318" s="99"/>
      <c r="H318" s="221"/>
      <c r="I318" s="47"/>
      <c r="J318" s="26"/>
      <c r="K318" s="13"/>
      <c r="L318" s="23"/>
      <c r="M318" s="24"/>
      <c r="N318" s="19"/>
      <c r="O318" s="77"/>
    </row>
    <row r="319" spans="1:15" ht="26.4" customHeight="1" x14ac:dyDescent="0.3">
      <c r="A319" s="75"/>
      <c r="B319" s="347">
        <v>31210</v>
      </c>
      <c r="C319" s="332" t="s">
        <v>927</v>
      </c>
      <c r="D319" s="345">
        <v>11</v>
      </c>
      <c r="E319" s="336">
        <v>6</v>
      </c>
      <c r="F319" s="555">
        <f>D319*E319</f>
        <v>66</v>
      </c>
      <c r="G319" s="99"/>
      <c r="H319" s="221"/>
      <c r="I319" s="47"/>
      <c r="J319" s="26"/>
      <c r="K319" s="13"/>
      <c r="L319" s="23"/>
      <c r="M319" s="24"/>
      <c r="N319" s="42"/>
      <c r="O319" s="51"/>
    </row>
    <row r="320" spans="1:15" ht="26.4" customHeight="1" x14ac:dyDescent="0.3">
      <c r="A320" s="75"/>
      <c r="B320" s="347"/>
      <c r="C320" s="332"/>
      <c r="D320" s="345"/>
      <c r="E320" s="336"/>
      <c r="F320" s="555"/>
      <c r="G320" s="99"/>
      <c r="H320" s="221"/>
      <c r="I320" s="47"/>
      <c r="J320" s="383"/>
      <c r="K320" s="384"/>
      <c r="L320" s="530"/>
      <c r="M320" s="383"/>
      <c r="N320" s="531"/>
      <c r="O320" s="51"/>
    </row>
    <row r="321" spans="1:204" ht="26.4" customHeight="1" x14ac:dyDescent="0.3">
      <c r="A321" s="75"/>
      <c r="B321" s="26"/>
      <c r="C321" s="13"/>
      <c r="D321" s="23"/>
      <c r="E321" s="24"/>
      <c r="F321" s="19"/>
      <c r="G321" s="77"/>
      <c r="H321" s="221"/>
      <c r="I321" s="47"/>
      <c r="J321" s="26"/>
      <c r="K321" s="13"/>
      <c r="L321" s="23"/>
      <c r="M321" s="24"/>
      <c r="N321" s="19"/>
      <c r="O321" s="77"/>
    </row>
    <row r="322" spans="1:204" ht="26.4" customHeight="1" x14ac:dyDescent="0.3">
      <c r="A322" s="47"/>
      <c r="B322" s="26"/>
      <c r="C322" s="13"/>
      <c r="D322" s="23"/>
      <c r="E322" s="24"/>
      <c r="F322" s="19"/>
      <c r="G322" s="77"/>
      <c r="H322" s="221"/>
      <c r="I322" s="47"/>
      <c r="J322" s="26"/>
      <c r="K322" s="13"/>
      <c r="L322" s="23"/>
      <c r="M322" s="24"/>
      <c r="N322" s="42"/>
      <c r="O322" s="51"/>
    </row>
    <row r="323" spans="1:204" ht="26.4" customHeight="1" x14ac:dyDescent="0.3">
      <c r="A323" s="47"/>
      <c r="B323" s="26"/>
      <c r="C323" s="13"/>
      <c r="D323" s="23"/>
      <c r="E323" s="24"/>
      <c r="F323" s="42"/>
      <c r="G323" s="51"/>
      <c r="H323" s="221"/>
      <c r="I323" s="47"/>
      <c r="J323" s="383"/>
      <c r="K323" s="384"/>
      <c r="L323" s="530"/>
      <c r="M323" s="383"/>
      <c r="N323" s="531"/>
      <c r="O323" s="51"/>
    </row>
    <row r="324" spans="1:204" ht="26.4" customHeight="1" x14ac:dyDescent="0.3">
      <c r="A324" s="47"/>
      <c r="B324" s="383"/>
      <c r="C324" s="384"/>
      <c r="D324" s="530"/>
      <c r="E324" s="383"/>
      <c r="F324" s="531"/>
      <c r="G324" s="51"/>
      <c r="H324" s="221"/>
      <c r="I324" s="75"/>
      <c r="J324" s="347"/>
      <c r="K324" s="332"/>
      <c r="L324" s="345"/>
      <c r="M324" s="336"/>
      <c r="N324" s="555"/>
      <c r="O324" s="99"/>
    </row>
    <row r="325" spans="1:204" ht="26.4" customHeight="1" x14ac:dyDescent="0.3">
      <c r="A325" s="47"/>
      <c r="B325" s="26"/>
      <c r="C325" s="13"/>
      <c r="D325" s="23"/>
      <c r="E325" s="24"/>
      <c r="F325" s="19"/>
      <c r="G325" s="77"/>
      <c r="H325" s="221"/>
      <c r="I325" s="75"/>
      <c r="J325" s="383"/>
      <c r="K325" s="384"/>
      <c r="L325" s="345"/>
      <c r="M325" s="336"/>
      <c r="N325" s="555"/>
      <c r="O325" s="99"/>
    </row>
    <row r="326" spans="1:204" ht="26.4" customHeight="1" x14ac:dyDescent="0.3">
      <c r="A326" s="47"/>
      <c r="B326" s="26"/>
      <c r="C326" s="13"/>
      <c r="D326" s="23"/>
      <c r="E326" s="24"/>
      <c r="F326" s="42"/>
      <c r="G326" s="51"/>
      <c r="H326" s="221"/>
      <c r="I326" s="75"/>
      <c r="J326" s="347"/>
      <c r="K326" s="332"/>
      <c r="L326" s="345"/>
      <c r="M326" s="336"/>
      <c r="N326" s="555"/>
      <c r="O326" s="99"/>
    </row>
    <row r="327" spans="1:204" s="220" customFormat="1" ht="26.4" thickBot="1" x14ac:dyDescent="0.35">
      <c r="A327" s="47"/>
      <c r="B327" s="383"/>
      <c r="C327" s="384"/>
      <c r="D327" s="530"/>
      <c r="E327" s="383"/>
      <c r="F327" s="531"/>
      <c r="G327" s="51"/>
      <c r="H327" s="221"/>
      <c r="I327" s="228"/>
      <c r="J327" s="865"/>
      <c r="K327" s="854"/>
      <c r="L327" s="775"/>
      <c r="M327" s="855"/>
      <c r="N327" s="856"/>
      <c r="O327" s="548"/>
      <c r="P327" s="258"/>
      <c r="Q327" s="258"/>
      <c r="R327" s="258"/>
      <c r="S327" s="258"/>
      <c r="T327" s="258"/>
      <c r="U327" s="258"/>
      <c r="V327" s="258"/>
      <c r="W327" s="258"/>
      <c r="X327" s="258"/>
      <c r="Y327" s="258"/>
      <c r="Z327" s="258"/>
      <c r="AA327" s="258"/>
      <c r="AB327" s="258"/>
      <c r="AC327" s="258"/>
      <c r="AD327" s="258"/>
      <c r="AE327" s="258"/>
      <c r="AF327" s="258"/>
      <c r="AG327" s="258"/>
      <c r="AH327" s="258"/>
      <c r="AI327" s="258"/>
      <c r="AJ327" s="258"/>
      <c r="AK327" s="258"/>
      <c r="AL327" s="258"/>
      <c r="AM327" s="258"/>
      <c r="AN327" s="258"/>
      <c r="AO327" s="258"/>
      <c r="AP327" s="258"/>
      <c r="AQ327" s="258"/>
      <c r="AR327" s="258"/>
      <c r="AS327" s="258"/>
      <c r="AT327" s="258"/>
      <c r="AU327" s="258"/>
      <c r="AV327" s="258"/>
      <c r="AW327" s="258"/>
      <c r="AX327" s="258"/>
      <c r="AY327" s="258"/>
      <c r="AZ327" s="258"/>
      <c r="BA327" s="258"/>
      <c r="BB327" s="258"/>
      <c r="BC327" s="258"/>
      <c r="BD327" s="258"/>
      <c r="BE327" s="258"/>
      <c r="BF327" s="258"/>
      <c r="BG327" s="258"/>
      <c r="BH327" s="258"/>
      <c r="BI327" s="258"/>
      <c r="BJ327" s="258"/>
      <c r="BK327" s="258"/>
      <c r="BL327" s="258"/>
      <c r="BM327" s="258"/>
      <c r="BN327" s="258"/>
      <c r="BO327" s="258"/>
      <c r="BP327" s="258"/>
      <c r="BQ327" s="258"/>
      <c r="BR327" s="258"/>
      <c r="BS327" s="258"/>
      <c r="BT327" s="258"/>
      <c r="BU327" s="258"/>
      <c r="BV327" s="258"/>
      <c r="BW327" s="258"/>
      <c r="BX327" s="258"/>
      <c r="BY327" s="258"/>
      <c r="BZ327" s="258"/>
      <c r="CA327" s="258"/>
      <c r="CB327" s="258"/>
      <c r="CC327" s="258"/>
      <c r="CD327" s="258"/>
      <c r="CE327" s="258"/>
      <c r="CF327" s="258"/>
      <c r="CG327" s="258"/>
      <c r="CH327" s="258"/>
      <c r="CI327" s="258"/>
      <c r="CJ327" s="258"/>
      <c r="CK327" s="258"/>
      <c r="CL327" s="258"/>
      <c r="CM327" s="258"/>
      <c r="CN327" s="258"/>
      <c r="CO327" s="258"/>
      <c r="CP327" s="258"/>
      <c r="CQ327" s="258"/>
      <c r="CR327" s="258"/>
      <c r="CS327" s="258"/>
      <c r="CT327" s="258"/>
      <c r="CU327" s="258"/>
      <c r="CV327" s="258"/>
      <c r="CW327" s="258"/>
      <c r="CX327" s="258"/>
      <c r="CY327" s="258"/>
      <c r="CZ327" s="258"/>
      <c r="DA327" s="258"/>
      <c r="DB327" s="258"/>
      <c r="DC327" s="258"/>
      <c r="DD327" s="258"/>
      <c r="DE327" s="258"/>
      <c r="DF327" s="258"/>
      <c r="DG327" s="258"/>
      <c r="DH327" s="258"/>
      <c r="DI327" s="258"/>
      <c r="DJ327" s="258"/>
      <c r="DK327" s="258"/>
      <c r="DL327" s="258"/>
      <c r="DM327" s="258"/>
      <c r="DN327" s="258"/>
      <c r="DO327" s="258"/>
      <c r="DP327" s="258"/>
      <c r="DQ327" s="258"/>
      <c r="DR327" s="258"/>
      <c r="DS327" s="258"/>
      <c r="DT327" s="258"/>
      <c r="DU327" s="258"/>
      <c r="DV327" s="258"/>
      <c r="DW327" s="258"/>
      <c r="DX327" s="258"/>
      <c r="DY327" s="258"/>
      <c r="DZ327" s="258"/>
      <c r="EA327" s="258"/>
      <c r="EB327" s="258"/>
      <c r="EC327" s="258"/>
      <c r="ED327" s="258"/>
      <c r="EE327" s="258"/>
      <c r="EF327" s="258"/>
      <c r="EG327" s="258"/>
      <c r="EH327" s="258"/>
      <c r="EI327" s="258"/>
      <c r="EJ327" s="258"/>
      <c r="EK327" s="258"/>
      <c r="EL327" s="258"/>
      <c r="EM327" s="258"/>
      <c r="EN327" s="258"/>
      <c r="EO327" s="258"/>
      <c r="EP327" s="258"/>
      <c r="EQ327" s="258"/>
      <c r="ER327" s="258"/>
      <c r="ES327" s="258"/>
      <c r="ET327" s="258"/>
      <c r="EU327" s="258"/>
      <c r="EV327" s="258"/>
      <c r="EW327" s="258"/>
      <c r="EX327" s="258"/>
      <c r="EY327" s="258"/>
      <c r="EZ327" s="258"/>
      <c r="FA327" s="258"/>
      <c r="FB327" s="258"/>
      <c r="FC327" s="258"/>
      <c r="FD327" s="258"/>
      <c r="FE327" s="258"/>
      <c r="FF327" s="258"/>
      <c r="FG327" s="258"/>
      <c r="FH327" s="258"/>
      <c r="FI327" s="258"/>
      <c r="FJ327" s="258"/>
      <c r="FK327" s="258"/>
      <c r="FL327" s="258"/>
      <c r="FM327" s="258"/>
      <c r="FN327" s="258"/>
      <c r="FO327" s="258"/>
      <c r="FP327" s="258"/>
      <c r="FQ327" s="258"/>
      <c r="FR327" s="258"/>
      <c r="FS327" s="258"/>
      <c r="FT327" s="258"/>
      <c r="FU327" s="258"/>
      <c r="FV327" s="258"/>
      <c r="FW327" s="258"/>
      <c r="FX327" s="258"/>
      <c r="FY327" s="258"/>
      <c r="FZ327" s="258"/>
      <c r="GA327" s="258"/>
      <c r="GB327" s="258"/>
      <c r="GC327" s="258"/>
      <c r="GD327" s="258"/>
      <c r="GE327" s="258"/>
      <c r="GF327" s="258"/>
      <c r="GG327" s="258"/>
      <c r="GH327" s="258"/>
      <c r="GI327" s="258"/>
      <c r="GJ327" s="258"/>
      <c r="GK327" s="258"/>
      <c r="GL327" s="258"/>
      <c r="GM327" s="258"/>
      <c r="GN327" s="258"/>
      <c r="GO327" s="258"/>
      <c r="GP327" s="258"/>
      <c r="GQ327" s="258"/>
      <c r="GR327" s="258"/>
      <c r="GS327" s="258"/>
      <c r="GT327" s="258"/>
      <c r="GU327" s="258"/>
      <c r="GV327" s="258"/>
    </row>
    <row r="328" spans="1:204" s="220" customFormat="1" ht="26.4" thickBot="1" x14ac:dyDescent="0.35">
      <c r="A328" s="377" t="s">
        <v>70</v>
      </c>
      <c r="B328" s="378"/>
      <c r="C328" s="309"/>
      <c r="D328" s="310"/>
      <c r="E328" s="311"/>
      <c r="F328" s="312"/>
      <c r="G328" s="313"/>
      <c r="H328" s="233"/>
      <c r="I328" s="457" t="s">
        <v>70</v>
      </c>
      <c r="J328" s="353"/>
      <c r="K328" s="354"/>
      <c r="L328" s="295"/>
      <c r="M328" s="296"/>
      <c r="N328" s="349"/>
      <c r="O328" s="355"/>
      <c r="P328" s="258"/>
      <c r="Q328" s="258"/>
      <c r="R328" s="258"/>
      <c r="S328" s="258"/>
      <c r="T328" s="258"/>
      <c r="U328" s="258"/>
      <c r="V328" s="258"/>
      <c r="W328" s="258"/>
      <c r="X328" s="258"/>
      <c r="Y328" s="258"/>
      <c r="Z328" s="258"/>
      <c r="AA328" s="258"/>
      <c r="AB328" s="258"/>
      <c r="AC328" s="258"/>
      <c r="AD328" s="258"/>
      <c r="AE328" s="258"/>
      <c r="AF328" s="258"/>
      <c r="AG328" s="258"/>
      <c r="AH328" s="258"/>
      <c r="AI328" s="258"/>
      <c r="AJ328" s="258"/>
      <c r="AK328" s="258"/>
      <c r="AL328" s="258"/>
      <c r="AM328" s="258"/>
      <c r="AN328" s="258"/>
      <c r="AO328" s="258"/>
      <c r="AP328" s="258"/>
      <c r="AQ328" s="258"/>
      <c r="AR328" s="258"/>
      <c r="AS328" s="258"/>
      <c r="AT328" s="258"/>
      <c r="AU328" s="258"/>
      <c r="AV328" s="258"/>
      <c r="AW328" s="258"/>
      <c r="AX328" s="258"/>
      <c r="AY328" s="258"/>
      <c r="AZ328" s="258"/>
      <c r="BA328" s="258"/>
      <c r="BB328" s="258"/>
      <c r="BC328" s="258"/>
      <c r="BD328" s="258"/>
      <c r="BE328" s="258"/>
      <c r="BF328" s="258"/>
      <c r="BG328" s="258"/>
      <c r="BH328" s="258"/>
      <c r="BI328" s="258"/>
      <c r="BJ328" s="258"/>
      <c r="BK328" s="258"/>
      <c r="BL328" s="258"/>
      <c r="BM328" s="258"/>
      <c r="BN328" s="258"/>
      <c r="BO328" s="258"/>
      <c r="BP328" s="258"/>
      <c r="BQ328" s="258"/>
      <c r="BR328" s="258"/>
      <c r="BS328" s="258"/>
      <c r="BT328" s="258"/>
      <c r="BU328" s="258"/>
      <c r="BV328" s="258"/>
      <c r="BW328" s="258"/>
      <c r="BX328" s="258"/>
      <c r="BY328" s="258"/>
      <c r="BZ328" s="258"/>
      <c r="CA328" s="258"/>
      <c r="CB328" s="258"/>
      <c r="CC328" s="258"/>
      <c r="CD328" s="258"/>
      <c r="CE328" s="258"/>
      <c r="CF328" s="258"/>
      <c r="CG328" s="258"/>
      <c r="CH328" s="258"/>
      <c r="CI328" s="258"/>
      <c r="CJ328" s="258"/>
      <c r="CK328" s="258"/>
      <c r="CL328" s="258"/>
      <c r="CM328" s="258"/>
      <c r="CN328" s="258"/>
      <c r="CO328" s="258"/>
      <c r="CP328" s="258"/>
      <c r="CQ328" s="258"/>
      <c r="CR328" s="258"/>
      <c r="CS328" s="258"/>
      <c r="CT328" s="258"/>
      <c r="CU328" s="258"/>
      <c r="CV328" s="258"/>
      <c r="CW328" s="258"/>
      <c r="CX328" s="258"/>
      <c r="CY328" s="258"/>
      <c r="CZ328" s="258"/>
      <c r="DA328" s="258"/>
      <c r="DB328" s="258"/>
      <c r="DC328" s="258"/>
      <c r="DD328" s="258"/>
      <c r="DE328" s="258"/>
      <c r="DF328" s="258"/>
      <c r="DG328" s="258"/>
      <c r="DH328" s="258"/>
      <c r="DI328" s="258"/>
      <c r="DJ328" s="258"/>
      <c r="DK328" s="258"/>
      <c r="DL328" s="258"/>
      <c r="DM328" s="258"/>
      <c r="DN328" s="258"/>
      <c r="DO328" s="258"/>
      <c r="DP328" s="258"/>
      <c r="DQ328" s="258"/>
      <c r="DR328" s="258"/>
      <c r="DS328" s="258"/>
      <c r="DT328" s="258"/>
      <c r="DU328" s="258"/>
      <c r="DV328" s="258"/>
      <c r="DW328" s="258"/>
      <c r="DX328" s="258"/>
      <c r="DY328" s="258"/>
      <c r="DZ328" s="258"/>
      <c r="EA328" s="258"/>
      <c r="EB328" s="258"/>
      <c r="EC328" s="258"/>
      <c r="ED328" s="258"/>
      <c r="EE328" s="258"/>
      <c r="EF328" s="258"/>
      <c r="EG328" s="258"/>
      <c r="EH328" s="258"/>
      <c r="EI328" s="258"/>
      <c r="EJ328" s="258"/>
      <c r="EK328" s="258"/>
      <c r="EL328" s="258"/>
      <c r="EM328" s="258"/>
      <c r="EN328" s="258"/>
      <c r="EO328" s="258"/>
      <c r="EP328" s="258"/>
      <c r="EQ328" s="258"/>
      <c r="ER328" s="258"/>
      <c r="ES328" s="258"/>
      <c r="ET328" s="258"/>
      <c r="EU328" s="258"/>
      <c r="EV328" s="258"/>
      <c r="EW328" s="258"/>
      <c r="EX328" s="258"/>
      <c r="EY328" s="258"/>
      <c r="EZ328" s="258"/>
      <c r="FA328" s="258"/>
      <c r="FB328" s="258"/>
      <c r="FC328" s="258"/>
      <c r="FD328" s="258"/>
      <c r="FE328" s="258"/>
      <c r="FF328" s="258"/>
      <c r="FG328" s="258"/>
      <c r="FH328" s="258"/>
      <c r="FI328" s="258"/>
      <c r="FJ328" s="258"/>
      <c r="FK328" s="258"/>
      <c r="FL328" s="258"/>
      <c r="FM328" s="258"/>
      <c r="FN328" s="258"/>
      <c r="FO328" s="258"/>
      <c r="FP328" s="258"/>
      <c r="FQ328" s="258"/>
      <c r="FR328" s="258"/>
      <c r="FS328" s="258"/>
      <c r="FT328" s="258"/>
      <c r="FU328" s="258"/>
      <c r="FV328" s="258"/>
      <c r="FW328" s="258"/>
      <c r="FX328" s="258"/>
      <c r="FY328" s="258"/>
      <c r="FZ328" s="258"/>
      <c r="GA328" s="258"/>
      <c r="GB328" s="258"/>
      <c r="GC328" s="258"/>
      <c r="GD328" s="258"/>
      <c r="GE328" s="258"/>
      <c r="GF328" s="258"/>
      <c r="GG328" s="258"/>
      <c r="GH328" s="258"/>
      <c r="GI328" s="258"/>
      <c r="GJ328" s="258"/>
      <c r="GK328" s="258"/>
      <c r="GL328" s="258"/>
      <c r="GM328" s="258"/>
      <c r="GN328" s="258"/>
      <c r="GO328" s="258"/>
      <c r="GP328" s="258"/>
      <c r="GQ328" s="258"/>
      <c r="GR328" s="258"/>
      <c r="GS328" s="258"/>
      <c r="GT328" s="258"/>
      <c r="GU328" s="258"/>
      <c r="GV328" s="258"/>
    </row>
    <row r="329" spans="1:204" ht="24.6" x14ac:dyDescent="0.3">
      <c r="A329" s="1050" t="s">
        <v>256</v>
      </c>
      <c r="B329" s="1051"/>
      <c r="C329" s="1052"/>
      <c r="D329" s="1043" t="s">
        <v>257</v>
      </c>
      <c r="E329" s="1044"/>
      <c r="F329" s="1045"/>
      <c r="G329" s="251" t="s">
        <v>258</v>
      </c>
      <c r="H329" s="233"/>
      <c r="I329" s="253"/>
      <c r="J329" s="254"/>
      <c r="K329" s="255" t="s">
        <v>259</v>
      </c>
      <c r="L329" s="256" t="s">
        <v>260</v>
      </c>
      <c r="M329" s="1046">
        <f ca="1">NOW()</f>
        <v>44627.957148958332</v>
      </c>
      <c r="N329" s="1046"/>
      <c r="O329" s="257" t="s">
        <v>491</v>
      </c>
    </row>
    <row r="330" spans="1:204" ht="36" thickBot="1" x14ac:dyDescent="0.35">
      <c r="A330" s="1101" t="s">
        <v>343</v>
      </c>
      <c r="B330" s="1102"/>
      <c r="C330" s="1102"/>
      <c r="D330" s="1102"/>
      <c r="E330" s="1102"/>
      <c r="F330" s="1102"/>
      <c r="G330" s="1102"/>
      <c r="H330" s="1102"/>
      <c r="I330" s="1102"/>
      <c r="J330" s="1102"/>
      <c r="K330" s="1102"/>
      <c r="L330" s="1102"/>
      <c r="M330" s="1102"/>
      <c r="N330" s="1102"/>
      <c r="O330" s="1103"/>
    </row>
    <row r="331" spans="1:204" ht="49.8" thickBot="1" x14ac:dyDescent="0.35">
      <c r="A331" s="423" t="s">
        <v>6</v>
      </c>
      <c r="B331" s="424" t="s">
        <v>7</v>
      </c>
      <c r="C331" s="425" t="s">
        <v>8</v>
      </c>
      <c r="D331" s="426" t="s">
        <v>9</v>
      </c>
      <c r="E331" s="427" t="s">
        <v>10</v>
      </c>
      <c r="F331" s="428" t="s">
        <v>11</v>
      </c>
      <c r="G331" s="429" t="s">
        <v>12</v>
      </c>
      <c r="H331" s="222"/>
      <c r="I331" s="423" t="s">
        <v>6</v>
      </c>
      <c r="J331" s="459" t="s">
        <v>7</v>
      </c>
      <c r="K331" s="425" t="s">
        <v>8</v>
      </c>
      <c r="L331" s="426" t="s">
        <v>9</v>
      </c>
      <c r="M331" s="460" t="s">
        <v>10</v>
      </c>
      <c r="N331" s="428" t="s">
        <v>11</v>
      </c>
      <c r="O331" s="429" t="s">
        <v>12</v>
      </c>
    </row>
    <row r="332" spans="1:204" ht="26.4" customHeight="1" thickBot="1" x14ac:dyDescent="0.35">
      <c r="A332" s="868"/>
      <c r="B332" s="869"/>
      <c r="C332" s="712" t="s">
        <v>82</v>
      </c>
      <c r="D332" s="869"/>
      <c r="E332" s="869"/>
      <c r="F332" s="869"/>
      <c r="G332" s="870"/>
      <c r="H332" s="253"/>
      <c r="I332" s="657"/>
      <c r="J332" s="658"/>
      <c r="K332" s="713" t="s">
        <v>82</v>
      </c>
      <c r="L332" s="658"/>
      <c r="M332" s="658"/>
      <c r="N332" s="658"/>
      <c r="O332" s="920"/>
    </row>
    <row r="333" spans="1:204" ht="26.4" customHeight="1" x14ac:dyDescent="0.3">
      <c r="A333" s="371"/>
      <c r="B333" s="778">
        <v>30750</v>
      </c>
      <c r="C333" s="779" t="s">
        <v>900</v>
      </c>
      <c r="D333" s="780">
        <v>7.25</v>
      </c>
      <c r="E333" s="781">
        <v>6</v>
      </c>
      <c r="F333" s="701">
        <f t="shared" ref="F333:F338" si="30">D333*E333</f>
        <v>43.5</v>
      </c>
      <c r="G333" s="67"/>
      <c r="H333" s="221"/>
      <c r="I333" s="25"/>
      <c r="J333" s="12">
        <v>30836</v>
      </c>
      <c r="K333" s="56" t="s">
        <v>162</v>
      </c>
      <c r="L333" s="23">
        <v>7.25</v>
      </c>
      <c r="M333" s="49">
        <v>6</v>
      </c>
      <c r="N333" s="35">
        <f t="shared" ref="N333:N360" si="31">L333*M333</f>
        <v>43.5</v>
      </c>
      <c r="O333" s="553"/>
    </row>
    <row r="334" spans="1:204" ht="26.4" customHeight="1" x14ac:dyDescent="0.3">
      <c r="A334" s="75"/>
      <c r="B334" s="347">
        <v>30751</v>
      </c>
      <c r="C334" s="332" t="s">
        <v>901</v>
      </c>
      <c r="D334" s="345">
        <v>7.25</v>
      </c>
      <c r="E334" s="336">
        <v>6</v>
      </c>
      <c r="F334" s="386">
        <f t="shared" si="30"/>
        <v>43.5</v>
      </c>
      <c r="G334" s="67"/>
      <c r="H334" s="221"/>
      <c r="I334" s="25"/>
      <c r="J334" s="12">
        <v>30837</v>
      </c>
      <c r="K334" s="56" t="s">
        <v>163</v>
      </c>
      <c r="L334" s="23">
        <v>7.25</v>
      </c>
      <c r="M334" s="49">
        <v>6</v>
      </c>
      <c r="N334" s="35">
        <f t="shared" si="31"/>
        <v>43.5</v>
      </c>
      <c r="O334" s="62"/>
    </row>
    <row r="335" spans="1:204" ht="26.4" customHeight="1" x14ac:dyDescent="0.3">
      <c r="A335" s="47"/>
      <c r="B335" s="347">
        <v>30752</v>
      </c>
      <c r="C335" s="58" t="s">
        <v>902</v>
      </c>
      <c r="D335" s="345">
        <v>7.25</v>
      </c>
      <c r="E335" s="1015">
        <v>6</v>
      </c>
      <c r="F335" s="345">
        <f t="shared" si="30"/>
        <v>43.5</v>
      </c>
      <c r="G335" s="67"/>
      <c r="H335" s="221"/>
      <c r="I335" s="25"/>
      <c r="J335" s="12">
        <v>30838</v>
      </c>
      <c r="K335" s="56" t="s">
        <v>164</v>
      </c>
      <c r="L335" s="23">
        <v>7.25</v>
      </c>
      <c r="M335" s="49">
        <v>6</v>
      </c>
      <c r="N335" s="35">
        <f t="shared" si="31"/>
        <v>43.5</v>
      </c>
      <c r="O335" s="53"/>
    </row>
    <row r="336" spans="1:204" ht="26.4" customHeight="1" x14ac:dyDescent="0.3">
      <c r="A336" s="47"/>
      <c r="B336" s="70">
        <v>30753</v>
      </c>
      <c r="C336" s="47" t="s">
        <v>628</v>
      </c>
      <c r="D336" s="70">
        <v>7.25</v>
      </c>
      <c r="E336" s="1016">
        <v>6</v>
      </c>
      <c r="F336" s="23">
        <f t="shared" si="30"/>
        <v>43.5</v>
      </c>
      <c r="G336" s="67"/>
      <c r="H336" s="221"/>
      <c r="I336" s="25"/>
      <c r="J336" s="12">
        <v>30839</v>
      </c>
      <c r="K336" s="56" t="s">
        <v>165</v>
      </c>
      <c r="L336" s="23">
        <v>7.25</v>
      </c>
      <c r="M336" s="49">
        <v>6</v>
      </c>
      <c r="N336" s="35">
        <f t="shared" si="31"/>
        <v>43.5</v>
      </c>
      <c r="O336" s="64"/>
    </row>
    <row r="337" spans="1:204" ht="26.4" customHeight="1" x14ac:dyDescent="0.3">
      <c r="A337" s="47"/>
      <c r="B337" s="26">
        <v>30754</v>
      </c>
      <c r="C337" s="13" t="s">
        <v>629</v>
      </c>
      <c r="D337" s="23">
        <v>7.25</v>
      </c>
      <c r="E337" s="1017">
        <v>6</v>
      </c>
      <c r="F337" s="35">
        <f t="shared" si="30"/>
        <v>43.5</v>
      </c>
      <c r="G337" s="67"/>
      <c r="H337" s="221"/>
      <c r="I337" s="25"/>
      <c r="J337" s="68">
        <v>30841</v>
      </c>
      <c r="K337" s="56" t="s">
        <v>170</v>
      </c>
      <c r="L337" s="23">
        <v>7.25</v>
      </c>
      <c r="M337" s="49">
        <v>6</v>
      </c>
      <c r="N337" s="35">
        <f t="shared" si="31"/>
        <v>43.5</v>
      </c>
      <c r="O337" s="64"/>
    </row>
    <row r="338" spans="1:204" ht="26.4" customHeight="1" x14ac:dyDescent="0.3">
      <c r="A338" s="47"/>
      <c r="B338" s="347">
        <v>30755</v>
      </c>
      <c r="C338" s="58" t="s">
        <v>903</v>
      </c>
      <c r="D338" s="345">
        <v>7.25</v>
      </c>
      <c r="E338" s="1015">
        <v>6</v>
      </c>
      <c r="F338" s="345">
        <f t="shared" si="30"/>
        <v>43.5</v>
      </c>
      <c r="G338" s="67"/>
      <c r="H338" s="221"/>
      <c r="I338" s="25"/>
      <c r="J338" s="160">
        <v>30842</v>
      </c>
      <c r="K338" s="48" t="s">
        <v>171</v>
      </c>
      <c r="L338" s="23">
        <v>7.25</v>
      </c>
      <c r="M338" s="49">
        <v>6</v>
      </c>
      <c r="N338" s="35">
        <f t="shared" si="31"/>
        <v>43.5</v>
      </c>
      <c r="O338" s="64"/>
    </row>
    <row r="339" spans="1:204" ht="26.4" customHeight="1" x14ac:dyDescent="0.3">
      <c r="A339" s="47"/>
      <c r="B339" s="26">
        <v>30757</v>
      </c>
      <c r="C339" s="47" t="s">
        <v>515</v>
      </c>
      <c r="D339" s="70">
        <v>7.25</v>
      </c>
      <c r="E339" s="1016">
        <v>6</v>
      </c>
      <c r="F339" s="23">
        <f t="shared" ref="F339:F363" si="32">D339*E339</f>
        <v>43.5</v>
      </c>
      <c r="G339" s="67"/>
      <c r="H339" s="221"/>
      <c r="I339" s="25"/>
      <c r="J339" s="31">
        <v>30843</v>
      </c>
      <c r="K339" s="13" t="s">
        <v>172</v>
      </c>
      <c r="L339" s="23">
        <v>7.25</v>
      </c>
      <c r="M339" s="39">
        <v>6</v>
      </c>
      <c r="N339" s="35">
        <f t="shared" si="31"/>
        <v>43.5</v>
      </c>
      <c r="O339" s="64"/>
    </row>
    <row r="340" spans="1:204" ht="26.4" customHeight="1" x14ac:dyDescent="0.3">
      <c r="A340" s="47"/>
      <c r="B340" s="70">
        <v>30758</v>
      </c>
      <c r="C340" s="71" t="s">
        <v>476</v>
      </c>
      <c r="D340" s="23">
        <v>7.25</v>
      </c>
      <c r="E340" s="1017">
        <v>6</v>
      </c>
      <c r="F340" s="35">
        <f t="shared" si="32"/>
        <v>43.5</v>
      </c>
      <c r="G340" s="67"/>
      <c r="H340" s="221"/>
      <c r="I340" s="25"/>
      <c r="J340" s="12">
        <v>30844</v>
      </c>
      <c r="K340" s="56" t="s">
        <v>173</v>
      </c>
      <c r="L340" s="23">
        <v>7.25</v>
      </c>
      <c r="M340" s="49">
        <v>6</v>
      </c>
      <c r="N340" s="35">
        <f t="shared" si="31"/>
        <v>43.5</v>
      </c>
      <c r="O340" s="27"/>
    </row>
    <row r="341" spans="1:204" ht="26.4" customHeight="1" x14ac:dyDescent="0.3">
      <c r="A341" s="36"/>
      <c r="B341" s="156">
        <v>30759</v>
      </c>
      <c r="C341" s="47" t="s">
        <v>477</v>
      </c>
      <c r="D341" s="23">
        <v>7.25</v>
      </c>
      <c r="E341" s="1018">
        <v>6</v>
      </c>
      <c r="F341" s="23">
        <f t="shared" si="32"/>
        <v>43.5</v>
      </c>
      <c r="G341" s="67"/>
      <c r="H341" s="221"/>
      <c r="I341" s="25"/>
      <c r="J341" s="24">
        <v>30845</v>
      </c>
      <c r="K341" s="1019" t="s">
        <v>174</v>
      </c>
      <c r="L341" s="23">
        <v>7.25</v>
      </c>
      <c r="M341" s="49">
        <v>6</v>
      </c>
      <c r="N341" s="35">
        <f t="shared" si="31"/>
        <v>43.5</v>
      </c>
      <c r="O341" s="300"/>
    </row>
    <row r="342" spans="1:204" s="220" customFormat="1" ht="26.4" customHeight="1" x14ac:dyDescent="0.3">
      <c r="A342" s="52"/>
      <c r="B342" s="156">
        <v>30761</v>
      </c>
      <c r="C342" s="47" t="s">
        <v>516</v>
      </c>
      <c r="D342" s="70">
        <v>7.25</v>
      </c>
      <c r="E342" s="1016">
        <v>6</v>
      </c>
      <c r="F342" s="23">
        <f t="shared" si="32"/>
        <v>43.5</v>
      </c>
      <c r="G342" s="67"/>
      <c r="H342" s="221"/>
      <c r="I342" s="25"/>
      <c r="J342" s="106">
        <v>30848</v>
      </c>
      <c r="K342" s="56" t="s">
        <v>178</v>
      </c>
      <c r="L342" s="23">
        <v>7.25</v>
      </c>
      <c r="M342" s="108">
        <v>6</v>
      </c>
      <c r="N342" s="35">
        <f t="shared" si="31"/>
        <v>43.5</v>
      </c>
      <c r="O342" s="300"/>
    </row>
    <row r="343" spans="1:204" ht="26.4" customHeight="1" x14ac:dyDescent="0.3">
      <c r="A343" s="47"/>
      <c r="B343" s="156" t="s">
        <v>287</v>
      </c>
      <c r="C343" s="777" t="s">
        <v>467</v>
      </c>
      <c r="D343" s="23">
        <v>7.25</v>
      </c>
      <c r="E343" s="415">
        <v>6</v>
      </c>
      <c r="F343" s="23">
        <f t="shared" si="32"/>
        <v>43.5</v>
      </c>
      <c r="G343" s="67"/>
      <c r="H343" s="221"/>
      <c r="I343" s="25"/>
      <c r="J343" s="68">
        <v>30849</v>
      </c>
      <c r="K343" s="56" t="s">
        <v>179</v>
      </c>
      <c r="L343" s="23">
        <v>7.25</v>
      </c>
      <c r="M343" s="49">
        <v>6</v>
      </c>
      <c r="N343" s="35">
        <f t="shared" si="31"/>
        <v>43.5</v>
      </c>
      <c r="O343" s="300"/>
    </row>
    <row r="344" spans="1:204" ht="26.4" customHeight="1" x14ac:dyDescent="0.3">
      <c r="A344" s="47"/>
      <c r="B344" s="368" t="s">
        <v>288</v>
      </c>
      <c r="C344" s="777" t="s">
        <v>464</v>
      </c>
      <c r="D344" s="23">
        <v>7.25</v>
      </c>
      <c r="E344" s="415">
        <v>6</v>
      </c>
      <c r="F344" s="35">
        <f t="shared" si="32"/>
        <v>43.5</v>
      </c>
      <c r="G344" s="67"/>
      <c r="H344" s="221"/>
      <c r="I344" s="25"/>
      <c r="J344" s="68">
        <v>30851</v>
      </c>
      <c r="K344" s="56" t="s">
        <v>182</v>
      </c>
      <c r="L344" s="23">
        <v>7.25</v>
      </c>
      <c r="M344" s="49">
        <v>6</v>
      </c>
      <c r="N344" s="35">
        <f t="shared" si="31"/>
        <v>43.5</v>
      </c>
      <c r="O344" s="139"/>
    </row>
    <row r="345" spans="1:204" ht="26.4" customHeight="1" x14ac:dyDescent="0.3">
      <c r="A345" s="47"/>
      <c r="B345" s="368" t="s">
        <v>417</v>
      </c>
      <c r="C345" s="389" t="s">
        <v>418</v>
      </c>
      <c r="D345" s="23">
        <v>7.25</v>
      </c>
      <c r="E345" s="415">
        <v>6</v>
      </c>
      <c r="F345" s="35">
        <f t="shared" si="32"/>
        <v>43.5</v>
      </c>
      <c r="G345" s="67"/>
      <c r="H345" s="221"/>
      <c r="I345" s="25"/>
      <c r="J345" s="160">
        <v>30852</v>
      </c>
      <c r="K345" s="48" t="s">
        <v>183</v>
      </c>
      <c r="L345" s="23">
        <v>7.25</v>
      </c>
      <c r="M345" s="49">
        <v>6</v>
      </c>
      <c r="N345" s="35">
        <f t="shared" si="31"/>
        <v>43.5</v>
      </c>
      <c r="O345" s="27"/>
    </row>
    <row r="346" spans="1:204" ht="26.4" customHeight="1" x14ac:dyDescent="0.3">
      <c r="A346" s="47"/>
      <c r="B346" s="26">
        <v>30770</v>
      </c>
      <c r="C346" s="13" t="s">
        <v>419</v>
      </c>
      <c r="D346" s="23">
        <v>7.25</v>
      </c>
      <c r="E346" s="24">
        <v>6</v>
      </c>
      <c r="F346" s="35">
        <f t="shared" si="32"/>
        <v>43.5</v>
      </c>
      <c r="G346" s="67"/>
      <c r="H346" s="221"/>
      <c r="I346" s="25"/>
      <c r="J346" s="68">
        <v>30853</v>
      </c>
      <c r="K346" s="56" t="s">
        <v>184</v>
      </c>
      <c r="L346" s="23">
        <v>7.25</v>
      </c>
      <c r="M346" s="49">
        <v>6</v>
      </c>
      <c r="N346" s="35">
        <f t="shared" si="31"/>
        <v>43.5</v>
      </c>
      <c r="O346" s="139"/>
    </row>
    <row r="347" spans="1:204" ht="26.4" customHeight="1" x14ac:dyDescent="0.3">
      <c r="A347" s="47"/>
      <c r="B347" s="12">
        <v>30794</v>
      </c>
      <c r="C347" s="56" t="s">
        <v>241</v>
      </c>
      <c r="D347" s="23">
        <v>7.25</v>
      </c>
      <c r="E347" s="49">
        <v>6</v>
      </c>
      <c r="F347" s="35">
        <f t="shared" si="32"/>
        <v>43.5</v>
      </c>
      <c r="G347" s="67"/>
      <c r="H347" s="221"/>
      <c r="I347" s="25"/>
      <c r="J347" s="12">
        <v>30854</v>
      </c>
      <c r="K347" s="56" t="s">
        <v>185</v>
      </c>
      <c r="L347" s="23">
        <v>7.25</v>
      </c>
      <c r="M347" s="49">
        <v>6</v>
      </c>
      <c r="N347" s="35">
        <f t="shared" si="31"/>
        <v>43.5</v>
      </c>
      <c r="O347" s="27"/>
    </row>
    <row r="348" spans="1:204" s="220" customFormat="1" ht="26.4" customHeight="1" x14ac:dyDescent="0.3">
      <c r="A348" s="47"/>
      <c r="B348" s="63" t="s">
        <v>220</v>
      </c>
      <c r="C348" s="173" t="s">
        <v>221</v>
      </c>
      <c r="D348" s="23">
        <v>7.25</v>
      </c>
      <c r="E348" s="49">
        <v>6</v>
      </c>
      <c r="F348" s="35">
        <f t="shared" si="32"/>
        <v>43.5</v>
      </c>
      <c r="G348" s="67"/>
      <c r="H348" s="221"/>
      <c r="I348" s="25"/>
      <c r="J348" s="12">
        <v>30855</v>
      </c>
      <c r="K348" s="56" t="s">
        <v>186</v>
      </c>
      <c r="L348" s="23">
        <v>7.25</v>
      </c>
      <c r="M348" s="49">
        <v>6</v>
      </c>
      <c r="N348" s="35">
        <f t="shared" si="31"/>
        <v>43.5</v>
      </c>
      <c r="O348" s="27"/>
      <c r="P348" s="258"/>
      <c r="Q348" s="258"/>
      <c r="R348" s="258"/>
      <c r="S348" s="258"/>
      <c r="T348" s="258"/>
      <c r="U348" s="258"/>
      <c r="V348" s="258"/>
      <c r="AD348" s="258"/>
      <c r="AE348" s="258"/>
      <c r="AF348" s="258"/>
      <c r="AG348" s="258"/>
      <c r="AH348" s="258"/>
      <c r="AI348" s="258"/>
      <c r="AJ348" s="258"/>
      <c r="AK348" s="258"/>
      <c r="AL348" s="258"/>
      <c r="AM348" s="258"/>
      <c r="AN348" s="258"/>
      <c r="AO348" s="258"/>
      <c r="AP348" s="258"/>
      <c r="AQ348" s="258"/>
      <c r="AR348" s="258"/>
      <c r="AS348" s="258"/>
      <c r="AT348" s="258"/>
      <c r="AU348" s="258"/>
      <c r="AV348" s="258"/>
      <c r="AW348" s="258"/>
      <c r="AX348" s="258"/>
      <c r="AY348" s="258"/>
      <c r="AZ348" s="258"/>
      <c r="BA348" s="258"/>
      <c r="BB348" s="258"/>
      <c r="BC348" s="258"/>
      <c r="BD348" s="258"/>
      <c r="BE348" s="258"/>
      <c r="BF348" s="258"/>
      <c r="BG348" s="258"/>
      <c r="BH348" s="258"/>
      <c r="BI348" s="258"/>
      <c r="BJ348" s="258"/>
      <c r="BK348" s="258"/>
      <c r="BL348" s="258"/>
      <c r="BM348" s="258"/>
      <c r="BN348" s="258"/>
      <c r="BO348" s="258"/>
      <c r="BP348" s="258"/>
      <c r="BQ348" s="258"/>
      <c r="BR348" s="258"/>
      <c r="BS348" s="258"/>
      <c r="BT348" s="258"/>
      <c r="BU348" s="258"/>
      <c r="BV348" s="258"/>
      <c r="BW348" s="258"/>
      <c r="BX348" s="258"/>
      <c r="BY348" s="258"/>
      <c r="BZ348" s="258"/>
      <c r="CA348" s="258"/>
      <c r="CB348" s="258"/>
      <c r="CC348" s="258"/>
      <c r="CD348" s="258"/>
      <c r="CE348" s="258"/>
      <c r="CF348" s="258"/>
      <c r="CG348" s="258"/>
      <c r="CH348" s="258"/>
      <c r="CI348" s="258"/>
      <c r="CJ348" s="258"/>
      <c r="CK348" s="258"/>
      <c r="CL348" s="258"/>
      <c r="CM348" s="258"/>
      <c r="CN348" s="258"/>
      <c r="CO348" s="258"/>
      <c r="CP348" s="258"/>
      <c r="CQ348" s="258"/>
      <c r="CR348" s="258"/>
      <c r="CS348" s="258"/>
      <c r="CT348" s="258"/>
      <c r="CU348" s="258"/>
      <c r="CV348" s="258"/>
      <c r="CW348" s="258"/>
      <c r="CX348" s="258"/>
      <c r="CY348" s="258"/>
      <c r="CZ348" s="258"/>
      <c r="DA348" s="258"/>
      <c r="DB348" s="258"/>
      <c r="DC348" s="258"/>
      <c r="DD348" s="258"/>
      <c r="DE348" s="258"/>
      <c r="DF348" s="258"/>
      <c r="DG348" s="258"/>
      <c r="DH348" s="258"/>
      <c r="DI348" s="258"/>
      <c r="DJ348" s="258"/>
      <c r="DK348" s="258"/>
      <c r="DL348" s="258"/>
      <c r="DM348" s="258"/>
      <c r="DN348" s="258"/>
      <c r="DO348" s="258"/>
      <c r="DP348" s="258"/>
      <c r="DQ348" s="258"/>
      <c r="DR348" s="258"/>
      <c r="DS348" s="258"/>
      <c r="DT348" s="258"/>
      <c r="DU348" s="258"/>
      <c r="DV348" s="258"/>
      <c r="DW348" s="258"/>
      <c r="DX348" s="258"/>
      <c r="DY348" s="258"/>
      <c r="DZ348" s="258"/>
      <c r="EA348" s="258"/>
      <c r="EB348" s="258"/>
      <c r="EC348" s="258"/>
      <c r="ED348" s="258"/>
      <c r="EE348" s="258"/>
      <c r="EF348" s="258"/>
      <c r="EG348" s="258"/>
      <c r="EH348" s="258"/>
      <c r="EI348" s="258"/>
      <c r="EJ348" s="258"/>
      <c r="EK348" s="258"/>
      <c r="EL348" s="258"/>
      <c r="EM348" s="258"/>
      <c r="EN348" s="258"/>
      <c r="EO348" s="258"/>
      <c r="EP348" s="258"/>
      <c r="EQ348" s="258"/>
      <c r="ER348" s="258"/>
      <c r="ES348" s="258"/>
      <c r="ET348" s="258"/>
      <c r="EU348" s="258"/>
      <c r="EV348" s="258"/>
      <c r="EW348" s="258"/>
      <c r="EX348" s="258"/>
      <c r="EY348" s="258"/>
      <c r="EZ348" s="258"/>
      <c r="FA348" s="258"/>
      <c r="FB348" s="258"/>
      <c r="FC348" s="258"/>
      <c r="FD348" s="258"/>
      <c r="FE348" s="258"/>
      <c r="FF348" s="258"/>
      <c r="FG348" s="258"/>
      <c r="FH348" s="258"/>
      <c r="FI348" s="258"/>
      <c r="FJ348" s="258"/>
      <c r="FK348" s="258"/>
      <c r="FL348" s="258"/>
      <c r="FM348" s="258"/>
      <c r="FN348" s="258"/>
      <c r="FO348" s="258"/>
      <c r="FP348" s="258"/>
      <c r="FQ348" s="258"/>
      <c r="FR348" s="258"/>
      <c r="FS348" s="258"/>
      <c r="FT348" s="258"/>
      <c r="FU348" s="258"/>
      <c r="FV348" s="258"/>
      <c r="FW348" s="258"/>
      <c r="FX348" s="258"/>
      <c r="FY348" s="258"/>
      <c r="FZ348" s="258"/>
      <c r="GA348" s="258"/>
      <c r="GB348" s="258"/>
      <c r="GC348" s="258"/>
      <c r="GD348" s="258"/>
      <c r="GE348" s="258"/>
      <c r="GF348" s="258"/>
      <c r="GG348" s="258"/>
      <c r="GH348" s="258"/>
      <c r="GI348" s="258"/>
      <c r="GJ348" s="258"/>
      <c r="GK348" s="258"/>
      <c r="GL348" s="258"/>
      <c r="GM348" s="258"/>
      <c r="GN348" s="258"/>
      <c r="GO348" s="258"/>
      <c r="GP348" s="258"/>
      <c r="GQ348" s="258"/>
      <c r="GR348" s="258"/>
      <c r="GS348" s="258"/>
      <c r="GT348" s="258"/>
      <c r="GU348" s="258"/>
      <c r="GV348" s="258"/>
    </row>
    <row r="349" spans="1:204" ht="26.4" customHeight="1" x14ac:dyDescent="0.3">
      <c r="A349" s="47"/>
      <c r="B349" s="12">
        <v>30797</v>
      </c>
      <c r="C349" s="56" t="s">
        <v>222</v>
      </c>
      <c r="D349" s="23">
        <v>7.25</v>
      </c>
      <c r="E349" s="49">
        <v>6</v>
      </c>
      <c r="F349" s="35">
        <f t="shared" si="32"/>
        <v>43.5</v>
      </c>
      <c r="G349" s="67"/>
      <c r="H349" s="221"/>
      <c r="I349" s="25"/>
      <c r="J349" s="49">
        <v>30857</v>
      </c>
      <c r="K349" s="13" t="s">
        <v>187</v>
      </c>
      <c r="L349" s="23">
        <v>7.25</v>
      </c>
      <c r="M349" s="158">
        <v>6</v>
      </c>
      <c r="N349" s="19">
        <f t="shared" si="31"/>
        <v>43.5</v>
      </c>
      <c r="O349" s="27"/>
    </row>
    <row r="350" spans="1:204" s="220" customFormat="1" ht="26.4" customHeight="1" x14ac:dyDescent="0.3">
      <c r="A350" s="47"/>
      <c r="B350" s="49">
        <v>30798</v>
      </c>
      <c r="C350" s="13" t="s">
        <v>223</v>
      </c>
      <c r="D350" s="23">
        <v>7.25</v>
      </c>
      <c r="E350" s="158">
        <v>6</v>
      </c>
      <c r="F350" s="19">
        <f t="shared" si="32"/>
        <v>43.5</v>
      </c>
      <c r="G350" s="67"/>
      <c r="H350" s="221"/>
      <c r="I350" s="25"/>
      <c r="J350" s="49">
        <v>30858</v>
      </c>
      <c r="K350" s="13" t="s">
        <v>188</v>
      </c>
      <c r="L350" s="23">
        <v>7.25</v>
      </c>
      <c r="M350" s="158">
        <v>6</v>
      </c>
      <c r="N350" s="19">
        <f t="shared" si="31"/>
        <v>43.5</v>
      </c>
      <c r="O350" s="27"/>
    </row>
    <row r="351" spans="1:204" ht="26.4" customHeight="1" x14ac:dyDescent="0.3">
      <c r="A351" s="47"/>
      <c r="B351" s="88">
        <v>30799</v>
      </c>
      <c r="C351" s="55" t="s">
        <v>242</v>
      </c>
      <c r="D351" s="23">
        <v>7.25</v>
      </c>
      <c r="E351" s="39">
        <v>6</v>
      </c>
      <c r="F351" s="35">
        <f t="shared" si="32"/>
        <v>43.5</v>
      </c>
      <c r="G351" s="67"/>
      <c r="H351" s="221"/>
      <c r="I351" s="25"/>
      <c r="J351" s="49">
        <v>30859</v>
      </c>
      <c r="K351" s="13" t="s">
        <v>189</v>
      </c>
      <c r="L351" s="23">
        <v>7.25</v>
      </c>
      <c r="M351" s="158">
        <v>6</v>
      </c>
      <c r="N351" s="19">
        <f t="shared" si="31"/>
        <v>43.5</v>
      </c>
      <c r="O351" s="62"/>
    </row>
    <row r="352" spans="1:204" ht="26.4" customHeight="1" x14ac:dyDescent="0.3">
      <c r="A352" s="47"/>
      <c r="B352" s="12">
        <v>30802</v>
      </c>
      <c r="C352" s="56" t="s">
        <v>180</v>
      </c>
      <c r="D352" s="23">
        <v>7.25</v>
      </c>
      <c r="E352" s="49">
        <v>6</v>
      </c>
      <c r="F352" s="35">
        <f t="shared" si="32"/>
        <v>43.5</v>
      </c>
      <c r="G352" s="67"/>
      <c r="H352" s="274"/>
      <c r="I352" s="554"/>
      <c r="J352" s="49">
        <v>30861</v>
      </c>
      <c r="K352" s="13" t="s">
        <v>190</v>
      </c>
      <c r="L352" s="23">
        <v>7.25</v>
      </c>
      <c r="M352" s="158">
        <v>6</v>
      </c>
      <c r="N352" s="19">
        <f t="shared" si="31"/>
        <v>43.5</v>
      </c>
      <c r="O352" s="67"/>
    </row>
    <row r="353" spans="1:15" ht="26.4" customHeight="1" x14ac:dyDescent="0.3">
      <c r="A353" s="47"/>
      <c r="B353" s="160" t="s">
        <v>83</v>
      </c>
      <c r="C353" s="48" t="s">
        <v>177</v>
      </c>
      <c r="D353" s="23">
        <v>7.25</v>
      </c>
      <c r="E353" s="49">
        <v>6</v>
      </c>
      <c r="F353" s="19">
        <f t="shared" si="32"/>
        <v>43.5</v>
      </c>
      <c r="G353" s="67"/>
      <c r="H353" s="274"/>
      <c r="I353" s="47"/>
      <c r="J353" s="49">
        <v>30862</v>
      </c>
      <c r="K353" s="13" t="s">
        <v>191</v>
      </c>
      <c r="L353" s="23">
        <v>7.25</v>
      </c>
      <c r="M353" s="158">
        <v>6</v>
      </c>
      <c r="N353" s="19">
        <f t="shared" si="31"/>
        <v>43.5</v>
      </c>
      <c r="O353" s="67"/>
    </row>
    <row r="354" spans="1:15" ht="26.4" customHeight="1" x14ac:dyDescent="0.3">
      <c r="A354" s="47"/>
      <c r="B354" s="160" t="s">
        <v>84</v>
      </c>
      <c r="C354" s="48" t="s">
        <v>175</v>
      </c>
      <c r="D354" s="23">
        <v>7.25</v>
      </c>
      <c r="E354" s="49">
        <v>6</v>
      </c>
      <c r="F354" s="19">
        <f t="shared" si="32"/>
        <v>43.5</v>
      </c>
      <c r="G354" s="51"/>
      <c r="H354" s="274"/>
      <c r="I354" s="47"/>
      <c r="J354" s="49">
        <v>30863</v>
      </c>
      <c r="K354" s="13" t="s">
        <v>192</v>
      </c>
      <c r="L354" s="23">
        <v>7.25</v>
      </c>
      <c r="M354" s="158">
        <v>6</v>
      </c>
      <c r="N354" s="19">
        <f t="shared" si="31"/>
        <v>43.5</v>
      </c>
      <c r="O354" s="67"/>
    </row>
    <row r="355" spans="1:15" ht="26.4" customHeight="1" x14ac:dyDescent="0.3">
      <c r="A355" s="47"/>
      <c r="B355" s="160" t="s">
        <v>85</v>
      </c>
      <c r="C355" s="48" t="s">
        <v>176</v>
      </c>
      <c r="D355" s="23">
        <v>7.25</v>
      </c>
      <c r="E355" s="49">
        <v>6</v>
      </c>
      <c r="F355" s="19">
        <f t="shared" si="32"/>
        <v>43.5</v>
      </c>
      <c r="G355" s="51"/>
      <c r="H355" s="274"/>
      <c r="I355" s="74"/>
      <c r="J355" s="49">
        <v>30864</v>
      </c>
      <c r="K355" s="13" t="s">
        <v>193</v>
      </c>
      <c r="L355" s="23">
        <v>7.25</v>
      </c>
      <c r="M355" s="158">
        <v>6</v>
      </c>
      <c r="N355" s="19">
        <f t="shared" si="31"/>
        <v>43.5</v>
      </c>
      <c r="O355" s="67"/>
    </row>
    <row r="356" spans="1:15" ht="26.4" customHeight="1" x14ac:dyDescent="0.3">
      <c r="A356" s="47"/>
      <c r="B356" s="160" t="s">
        <v>86</v>
      </c>
      <c r="C356" s="48" t="s">
        <v>150</v>
      </c>
      <c r="D356" s="23">
        <v>7.25</v>
      </c>
      <c r="E356" s="49">
        <v>6</v>
      </c>
      <c r="F356" s="19">
        <f t="shared" si="32"/>
        <v>43.5</v>
      </c>
      <c r="G356" s="51"/>
      <c r="H356" s="274"/>
      <c r="I356" s="74"/>
      <c r="J356" s="49">
        <v>30865</v>
      </c>
      <c r="K356" s="13" t="s">
        <v>194</v>
      </c>
      <c r="L356" s="23">
        <v>7.25</v>
      </c>
      <c r="M356" s="158">
        <v>6</v>
      </c>
      <c r="N356" s="19">
        <f t="shared" si="31"/>
        <v>43.5</v>
      </c>
      <c r="O356" s="67"/>
    </row>
    <row r="357" spans="1:15" ht="26.4" customHeight="1" x14ac:dyDescent="0.3">
      <c r="A357" s="47"/>
      <c r="B357" s="160" t="s">
        <v>87</v>
      </c>
      <c r="C357" s="48" t="s">
        <v>151</v>
      </c>
      <c r="D357" s="23">
        <v>7.25</v>
      </c>
      <c r="E357" s="49">
        <v>6</v>
      </c>
      <c r="F357" s="19">
        <f t="shared" si="32"/>
        <v>43.5</v>
      </c>
      <c r="G357" s="67"/>
      <c r="H357" s="274"/>
      <c r="I357" s="47"/>
      <c r="J357" s="49">
        <v>30866</v>
      </c>
      <c r="K357" s="13" t="s">
        <v>195</v>
      </c>
      <c r="L357" s="23">
        <v>7.25</v>
      </c>
      <c r="M357" s="158">
        <v>6</v>
      </c>
      <c r="N357" s="19">
        <f t="shared" si="31"/>
        <v>43.5</v>
      </c>
      <c r="O357" s="67"/>
    </row>
    <row r="358" spans="1:15" ht="26.4" customHeight="1" x14ac:dyDescent="0.3">
      <c r="A358" s="47"/>
      <c r="B358" s="39">
        <v>30811</v>
      </c>
      <c r="C358" s="55" t="s">
        <v>168</v>
      </c>
      <c r="D358" s="23">
        <v>7.25</v>
      </c>
      <c r="E358" s="39">
        <v>6</v>
      </c>
      <c r="F358" s="35">
        <f t="shared" si="32"/>
        <v>43.5</v>
      </c>
      <c r="G358" s="67"/>
      <c r="H358" s="274"/>
      <c r="I358" s="47"/>
      <c r="J358" s="49">
        <v>30867</v>
      </c>
      <c r="K358" s="13" t="s">
        <v>196</v>
      </c>
      <c r="L358" s="23">
        <v>7.25</v>
      </c>
      <c r="M358" s="158">
        <v>6</v>
      </c>
      <c r="N358" s="19">
        <f t="shared" si="31"/>
        <v>43.5</v>
      </c>
      <c r="O358" s="67"/>
    </row>
    <row r="359" spans="1:15" ht="26.4" customHeight="1" x14ac:dyDescent="0.3">
      <c r="A359" s="47"/>
      <c r="B359" s="68">
        <v>30812</v>
      </c>
      <c r="C359" s="56" t="s">
        <v>169</v>
      </c>
      <c r="D359" s="23">
        <v>7.25</v>
      </c>
      <c r="E359" s="49">
        <v>6</v>
      </c>
      <c r="F359" s="35">
        <f t="shared" si="32"/>
        <v>43.5</v>
      </c>
      <c r="G359" s="67"/>
      <c r="H359" s="274"/>
      <c r="I359" s="74"/>
      <c r="J359" s="49">
        <v>30868</v>
      </c>
      <c r="K359" s="13" t="s">
        <v>197</v>
      </c>
      <c r="L359" s="23">
        <v>7.25</v>
      </c>
      <c r="M359" s="158">
        <v>6</v>
      </c>
      <c r="N359" s="19">
        <f t="shared" si="31"/>
        <v>43.5</v>
      </c>
      <c r="O359" s="67"/>
    </row>
    <row r="360" spans="1:15" ht="26.4" customHeight="1" x14ac:dyDescent="0.3">
      <c r="A360" s="47"/>
      <c r="B360" s="12">
        <v>30821</v>
      </c>
      <c r="C360" s="56" t="s">
        <v>154</v>
      </c>
      <c r="D360" s="23">
        <v>7.25</v>
      </c>
      <c r="E360" s="49">
        <v>6</v>
      </c>
      <c r="F360" s="35">
        <f t="shared" si="32"/>
        <v>43.5</v>
      </c>
      <c r="G360" s="67"/>
      <c r="H360" s="290"/>
      <c r="I360" s="80"/>
      <c r="J360" s="68">
        <v>30869</v>
      </c>
      <c r="K360" s="56" t="s">
        <v>167</v>
      </c>
      <c r="L360" s="23">
        <v>7.25</v>
      </c>
      <c r="M360" s="49">
        <v>6</v>
      </c>
      <c r="N360" s="19">
        <f t="shared" si="31"/>
        <v>43.5</v>
      </c>
      <c r="O360" s="67"/>
    </row>
    <row r="361" spans="1:15" ht="26.4" customHeight="1" x14ac:dyDescent="0.3">
      <c r="A361" s="47"/>
      <c r="B361" s="12">
        <v>30822</v>
      </c>
      <c r="C361" s="56" t="s">
        <v>155</v>
      </c>
      <c r="D361" s="23">
        <v>7.25</v>
      </c>
      <c r="E361" s="49">
        <v>6</v>
      </c>
      <c r="F361" s="35">
        <f t="shared" si="32"/>
        <v>43.5</v>
      </c>
      <c r="G361" s="51"/>
      <c r="H361" s="291"/>
      <c r="I361" s="47"/>
      <c r="J361" s="12">
        <v>30877</v>
      </c>
      <c r="K361" s="56" t="s">
        <v>166</v>
      </c>
      <c r="L361" s="23">
        <v>7.25</v>
      </c>
      <c r="M361" s="49">
        <v>6</v>
      </c>
      <c r="N361" s="19">
        <f>L361*M361</f>
        <v>43.5</v>
      </c>
      <c r="O361" s="67"/>
    </row>
    <row r="362" spans="1:15" ht="26.4" customHeight="1" x14ac:dyDescent="0.3">
      <c r="A362" s="47"/>
      <c r="B362" s="63" t="s">
        <v>88</v>
      </c>
      <c r="C362" s="173" t="s">
        <v>152</v>
      </c>
      <c r="D362" s="23">
        <v>7.25</v>
      </c>
      <c r="E362" s="49">
        <v>6</v>
      </c>
      <c r="F362" s="19">
        <f t="shared" si="32"/>
        <v>43.5</v>
      </c>
      <c r="G362" s="51"/>
      <c r="H362" s="275"/>
      <c r="I362" s="47"/>
      <c r="J362" s="88">
        <v>30878</v>
      </c>
      <c r="K362" s="55" t="s">
        <v>181</v>
      </c>
      <c r="L362" s="23">
        <v>7.25</v>
      </c>
      <c r="M362" s="39">
        <v>6</v>
      </c>
      <c r="N362" s="19">
        <f>L362*M362</f>
        <v>43.5</v>
      </c>
      <c r="O362" s="67"/>
    </row>
    <row r="363" spans="1:15" ht="26.4" customHeight="1" x14ac:dyDescent="0.3">
      <c r="A363" s="47"/>
      <c r="B363" s="63" t="s">
        <v>89</v>
      </c>
      <c r="C363" s="173" t="s">
        <v>153</v>
      </c>
      <c r="D363" s="23">
        <v>7.25</v>
      </c>
      <c r="E363" s="49">
        <v>6</v>
      </c>
      <c r="F363" s="19">
        <f t="shared" si="32"/>
        <v>43.5</v>
      </c>
      <c r="G363" s="67"/>
      <c r="H363" s="274"/>
      <c r="I363" s="47"/>
      <c r="J363" s="88"/>
      <c r="K363" s="55"/>
      <c r="L363" s="23"/>
      <c r="M363" s="39"/>
      <c r="N363" s="19"/>
      <c r="O363" s="67"/>
    </row>
    <row r="364" spans="1:15" ht="26.4" customHeight="1" x14ac:dyDescent="0.3">
      <c r="A364" s="47"/>
      <c r="B364" s="12">
        <v>30827</v>
      </c>
      <c r="C364" s="56" t="s">
        <v>156</v>
      </c>
      <c r="D364" s="23">
        <v>7.25</v>
      </c>
      <c r="E364" s="49">
        <v>6</v>
      </c>
      <c r="F364" s="35">
        <f t="shared" ref="F364:F369" si="33">D364*E364</f>
        <v>43.5</v>
      </c>
      <c r="G364" s="67"/>
      <c r="H364" s="274"/>
      <c r="I364" s="47"/>
      <c r="J364" s="12"/>
      <c r="K364" s="56"/>
      <c r="L364" s="23"/>
      <c r="M364" s="49"/>
      <c r="N364" s="19"/>
      <c r="O364" s="67"/>
    </row>
    <row r="365" spans="1:15" ht="26.4" customHeight="1" x14ac:dyDescent="0.3">
      <c r="A365" s="47"/>
      <c r="B365" s="12">
        <v>30829</v>
      </c>
      <c r="C365" s="56" t="s">
        <v>157</v>
      </c>
      <c r="D365" s="23">
        <v>7.25</v>
      </c>
      <c r="E365" s="49">
        <v>6</v>
      </c>
      <c r="F365" s="35">
        <f t="shared" si="33"/>
        <v>43.5</v>
      </c>
      <c r="G365" s="67"/>
      <c r="H365" s="274"/>
      <c r="I365" s="47"/>
      <c r="J365" s="88"/>
      <c r="K365" s="55"/>
      <c r="L365" s="23"/>
      <c r="M365" s="39"/>
      <c r="N365" s="19"/>
      <c r="O365" s="67"/>
    </row>
    <row r="366" spans="1:15" ht="26.4" customHeight="1" x14ac:dyDescent="0.3">
      <c r="A366" s="47"/>
      <c r="B366" s="12">
        <v>30830</v>
      </c>
      <c r="C366" s="56" t="s">
        <v>158</v>
      </c>
      <c r="D366" s="23">
        <v>7.25</v>
      </c>
      <c r="E366" s="49">
        <v>6</v>
      </c>
      <c r="F366" s="35">
        <f t="shared" si="33"/>
        <v>43.5</v>
      </c>
      <c r="G366" s="51"/>
      <c r="H366" s="274"/>
      <c r="I366" s="47"/>
      <c r="J366" s="12"/>
      <c r="K366" s="56"/>
      <c r="L366" s="23"/>
      <c r="M366" s="49"/>
      <c r="N366" s="19"/>
      <c r="O366" s="67"/>
    </row>
    <row r="367" spans="1:15" ht="26.4" customHeight="1" x14ac:dyDescent="0.3">
      <c r="A367" s="47"/>
      <c r="B367" s="63">
        <v>30831</v>
      </c>
      <c r="C367" s="13" t="s">
        <v>159</v>
      </c>
      <c r="D367" s="23">
        <v>7.25</v>
      </c>
      <c r="E367" s="49">
        <v>6</v>
      </c>
      <c r="F367" s="35">
        <f t="shared" si="33"/>
        <v>43.5</v>
      </c>
      <c r="G367" s="51"/>
      <c r="H367" s="274"/>
      <c r="I367" s="47"/>
      <c r="J367" s="88"/>
      <c r="K367" s="55"/>
      <c r="L367" s="23"/>
      <c r="M367" s="39"/>
      <c r="N367" s="19"/>
      <c r="O367" s="67"/>
    </row>
    <row r="368" spans="1:15" ht="26.4" customHeight="1" thickBot="1" x14ac:dyDescent="0.35">
      <c r="A368" s="25"/>
      <c r="B368" s="12">
        <v>30833</v>
      </c>
      <c r="C368" s="56" t="s">
        <v>160</v>
      </c>
      <c r="D368" s="23">
        <v>7.25</v>
      </c>
      <c r="E368" s="49">
        <v>6</v>
      </c>
      <c r="F368" s="19">
        <f t="shared" si="33"/>
        <v>43.5</v>
      </c>
      <c r="G368" s="51"/>
      <c r="H368" s="274"/>
      <c r="I368" s="228"/>
      <c r="J368" s="866"/>
      <c r="K368" s="867"/>
      <c r="L368" s="416"/>
      <c r="M368" s="92"/>
      <c r="N368" s="862"/>
      <c r="O368" s="94"/>
    </row>
    <row r="369" spans="1:204" ht="26.4" customHeight="1" thickBot="1" x14ac:dyDescent="0.35">
      <c r="A369" s="25"/>
      <c r="B369" s="12">
        <v>30834</v>
      </c>
      <c r="C369" s="56" t="s">
        <v>161</v>
      </c>
      <c r="D369" s="23">
        <v>7.25</v>
      </c>
      <c r="E369" s="49">
        <v>6</v>
      </c>
      <c r="F369" s="35">
        <f t="shared" si="33"/>
        <v>43.5</v>
      </c>
      <c r="G369" s="51"/>
      <c r="H369" s="274"/>
      <c r="I369" s="744"/>
      <c r="J369" s="745"/>
      <c r="K369" s="706" t="s">
        <v>344</v>
      </c>
      <c r="L369" s="745"/>
      <c r="M369" s="745"/>
      <c r="N369" s="745"/>
      <c r="O369" s="746"/>
    </row>
    <row r="370" spans="1:204" ht="26.4" customHeight="1" x14ac:dyDescent="0.3">
      <c r="A370" s="25"/>
      <c r="B370" s="12"/>
      <c r="C370" s="56"/>
      <c r="D370" s="23"/>
      <c r="E370" s="49"/>
      <c r="F370" s="35"/>
      <c r="G370" s="51"/>
      <c r="H370" s="274"/>
      <c r="I370" s="271"/>
      <c r="J370" s="368" t="s">
        <v>284</v>
      </c>
      <c r="K370" s="389" t="s">
        <v>345</v>
      </c>
      <c r="L370" s="414">
        <v>15.3</v>
      </c>
      <c r="M370" s="415">
        <v>6</v>
      </c>
      <c r="N370" s="19">
        <f>L370*M370</f>
        <v>91.800000000000011</v>
      </c>
      <c r="O370" s="413"/>
    </row>
    <row r="371" spans="1:204" ht="26.4" customHeight="1" x14ac:dyDescent="0.3">
      <c r="A371" s="47"/>
      <c r="B371" s="12"/>
      <c r="C371" s="56"/>
      <c r="D371" s="23"/>
      <c r="E371" s="49"/>
      <c r="F371" s="19"/>
      <c r="G371" s="51"/>
      <c r="H371" s="221"/>
      <c r="I371" s="47"/>
      <c r="J371" s="368" t="s">
        <v>285</v>
      </c>
      <c r="K371" s="389" t="s">
        <v>346</v>
      </c>
      <c r="L371" s="414">
        <v>12.3</v>
      </c>
      <c r="M371" s="415">
        <v>6</v>
      </c>
      <c r="N371" s="19">
        <f>L371*M371</f>
        <v>73.800000000000011</v>
      </c>
      <c r="O371" s="240"/>
    </row>
    <row r="372" spans="1:204" ht="26.4" customHeight="1" x14ac:dyDescent="0.3">
      <c r="A372" s="47"/>
      <c r="B372" s="12"/>
      <c r="C372" s="56"/>
      <c r="D372" s="23"/>
      <c r="E372" s="49"/>
      <c r="F372" s="35"/>
      <c r="G372" s="51"/>
      <c r="H372" s="65"/>
      <c r="I372" s="47"/>
      <c r="J372" s="368" t="s">
        <v>286</v>
      </c>
      <c r="K372" s="389" t="s">
        <v>347</v>
      </c>
      <c r="L372" s="414">
        <v>12.3</v>
      </c>
      <c r="M372" s="415">
        <v>6</v>
      </c>
      <c r="N372" s="19">
        <v>73.800000000000011</v>
      </c>
      <c r="O372" s="240"/>
    </row>
    <row r="373" spans="1:204" s="215" customFormat="1" ht="26.4" customHeight="1" x14ac:dyDescent="0.3">
      <c r="A373" s="47"/>
      <c r="B373" s="63"/>
      <c r="C373" s="173"/>
      <c r="D373" s="414"/>
      <c r="E373" s="49"/>
      <c r="F373" s="19"/>
      <c r="G373" s="51"/>
      <c r="H373" s="221"/>
      <c r="I373" s="47"/>
      <c r="J373" s="368"/>
      <c r="K373" s="389"/>
      <c r="L373" s="414"/>
      <c r="M373" s="415"/>
      <c r="N373" s="19"/>
      <c r="O373" s="240"/>
    </row>
    <row r="374" spans="1:204" ht="26.4" customHeight="1" x14ac:dyDescent="0.3">
      <c r="A374" s="47"/>
      <c r="B374" s="12"/>
      <c r="C374" s="56"/>
      <c r="D374" s="414"/>
      <c r="E374" s="49"/>
      <c r="F374" s="19"/>
      <c r="G374" s="51"/>
      <c r="H374" s="221"/>
      <c r="I374" s="47"/>
      <c r="J374" s="368"/>
      <c r="K374" s="389"/>
      <c r="L374" s="414"/>
      <c r="M374" s="415"/>
      <c r="N374" s="19"/>
      <c r="O374" s="240"/>
    </row>
    <row r="375" spans="1:204" ht="26.4" customHeight="1" x14ac:dyDescent="0.3">
      <c r="A375" s="47"/>
      <c r="B375" s="12"/>
      <c r="C375" s="56"/>
      <c r="D375" s="414"/>
      <c r="E375" s="49"/>
      <c r="F375" s="35"/>
      <c r="G375" s="51"/>
      <c r="H375" s="221"/>
      <c r="I375" s="75"/>
      <c r="J375" s="76"/>
      <c r="K375" s="78"/>
      <c r="L375" s="121"/>
      <c r="M375" s="70"/>
      <c r="N375" s="343"/>
      <c r="O375" s="79"/>
    </row>
    <row r="376" spans="1:204" s="220" customFormat="1" ht="26.4" customHeight="1" x14ac:dyDescent="0.3">
      <c r="A376" s="47"/>
      <c r="B376" s="54"/>
      <c r="C376" s="55"/>
      <c r="D376" s="414"/>
      <c r="E376" s="49"/>
      <c r="F376" s="35"/>
      <c r="G376" s="51"/>
      <c r="H376" s="221"/>
      <c r="I376" s="75"/>
      <c r="J376" s="76"/>
      <c r="K376" s="78"/>
      <c r="L376" s="121"/>
      <c r="M376" s="70"/>
      <c r="N376" s="343"/>
      <c r="O376" s="79"/>
      <c r="P376" s="258"/>
      <c r="Q376" s="258"/>
      <c r="R376" s="258"/>
      <c r="S376" s="258"/>
      <c r="T376" s="258"/>
      <c r="U376" s="258"/>
      <c r="V376" s="258"/>
      <c r="W376" s="258"/>
      <c r="X376" s="258"/>
      <c r="Y376" s="258"/>
      <c r="Z376" s="258"/>
      <c r="AA376" s="258"/>
      <c r="AB376" s="258"/>
      <c r="AC376" s="258"/>
      <c r="AD376" s="258"/>
      <c r="AE376" s="258"/>
      <c r="AF376" s="258"/>
      <c r="AG376" s="258"/>
      <c r="AH376" s="258"/>
      <c r="AI376" s="258"/>
      <c r="AJ376" s="258"/>
      <c r="AK376" s="258"/>
      <c r="AL376" s="258"/>
      <c r="AM376" s="258"/>
      <c r="AN376" s="258"/>
      <c r="AO376" s="258"/>
      <c r="AP376" s="258"/>
      <c r="AQ376" s="258"/>
      <c r="AR376" s="258"/>
      <c r="AS376" s="258"/>
      <c r="AT376" s="258"/>
      <c r="AU376" s="258"/>
      <c r="AV376" s="258"/>
      <c r="AW376" s="258"/>
      <c r="AX376" s="258"/>
      <c r="AY376" s="258"/>
      <c r="AZ376" s="258"/>
      <c r="BA376" s="258"/>
      <c r="BB376" s="258"/>
      <c r="BC376" s="258"/>
      <c r="BD376" s="258"/>
      <c r="BE376" s="258"/>
      <c r="BF376" s="258"/>
      <c r="BG376" s="258"/>
      <c r="BH376" s="258"/>
      <c r="BI376" s="258"/>
      <c r="BJ376" s="258"/>
      <c r="BK376" s="258"/>
      <c r="BL376" s="258"/>
      <c r="BM376" s="258"/>
      <c r="BN376" s="258"/>
      <c r="BO376" s="258"/>
      <c r="BP376" s="258"/>
      <c r="BQ376" s="258"/>
      <c r="BR376" s="258"/>
      <c r="BS376" s="258"/>
      <c r="BT376" s="258"/>
      <c r="BU376" s="258"/>
      <c r="BV376" s="258"/>
      <c r="BW376" s="258"/>
      <c r="BX376" s="258"/>
      <c r="BY376" s="258"/>
      <c r="BZ376" s="258"/>
      <c r="CA376" s="258"/>
      <c r="CB376" s="258"/>
      <c r="CC376" s="258"/>
      <c r="CD376" s="258"/>
      <c r="CE376" s="258"/>
      <c r="CF376" s="258"/>
      <c r="CG376" s="258"/>
      <c r="CH376" s="258"/>
      <c r="CI376" s="258"/>
      <c r="CJ376" s="258"/>
      <c r="CK376" s="258"/>
      <c r="CL376" s="258"/>
      <c r="CM376" s="258"/>
      <c r="CN376" s="258"/>
      <c r="CO376" s="258"/>
      <c r="CP376" s="258"/>
      <c r="CQ376" s="258"/>
      <c r="CR376" s="258"/>
      <c r="CS376" s="258"/>
      <c r="CT376" s="258"/>
      <c r="CU376" s="258"/>
      <c r="CV376" s="258"/>
      <c r="CW376" s="258"/>
      <c r="CX376" s="258"/>
      <c r="CY376" s="258"/>
      <c r="CZ376" s="258"/>
      <c r="DA376" s="258"/>
      <c r="DB376" s="258"/>
      <c r="DC376" s="258"/>
      <c r="DD376" s="258"/>
      <c r="DE376" s="258"/>
      <c r="DF376" s="258"/>
      <c r="DG376" s="258"/>
      <c r="DH376" s="258"/>
      <c r="DI376" s="258"/>
      <c r="DJ376" s="258"/>
      <c r="DK376" s="258"/>
      <c r="DL376" s="258"/>
      <c r="DM376" s="258"/>
      <c r="DN376" s="258"/>
      <c r="DO376" s="258"/>
      <c r="DP376" s="258"/>
      <c r="DQ376" s="258"/>
      <c r="DR376" s="258"/>
      <c r="DS376" s="258"/>
      <c r="DT376" s="258"/>
      <c r="DU376" s="258"/>
      <c r="DV376" s="258"/>
      <c r="DW376" s="258"/>
      <c r="DX376" s="258"/>
      <c r="DY376" s="258"/>
      <c r="DZ376" s="258"/>
      <c r="EA376" s="258"/>
      <c r="EB376" s="258"/>
      <c r="EC376" s="258"/>
      <c r="ED376" s="258"/>
      <c r="EE376" s="258"/>
      <c r="EF376" s="258"/>
      <c r="EG376" s="258"/>
      <c r="EH376" s="258"/>
      <c r="EI376" s="258"/>
      <c r="EJ376" s="258"/>
      <c r="EK376" s="258"/>
      <c r="EL376" s="258"/>
      <c r="EM376" s="258"/>
      <c r="EN376" s="258"/>
      <c r="EO376" s="258"/>
      <c r="EP376" s="258"/>
      <c r="EQ376" s="258"/>
      <c r="ER376" s="258"/>
      <c r="ES376" s="258"/>
      <c r="ET376" s="258"/>
      <c r="EU376" s="258"/>
      <c r="EV376" s="258"/>
      <c r="EW376" s="258"/>
      <c r="EX376" s="258"/>
      <c r="EY376" s="258"/>
      <c r="EZ376" s="258"/>
      <c r="FA376" s="258"/>
      <c r="FB376" s="258"/>
      <c r="FC376" s="258"/>
      <c r="FD376" s="258"/>
      <c r="FE376" s="258"/>
      <c r="FF376" s="258"/>
      <c r="FG376" s="258"/>
      <c r="FH376" s="258"/>
      <c r="FI376" s="258"/>
      <c r="FJ376" s="258"/>
      <c r="FK376" s="258"/>
      <c r="FL376" s="258"/>
      <c r="FM376" s="258"/>
      <c r="FN376" s="258"/>
      <c r="FO376" s="258"/>
      <c r="FP376" s="258"/>
      <c r="FQ376" s="258"/>
      <c r="FR376" s="258"/>
      <c r="FS376" s="258"/>
      <c r="FT376" s="258"/>
      <c r="FU376" s="258"/>
      <c r="FV376" s="258"/>
      <c r="FW376" s="258"/>
      <c r="FX376" s="258"/>
      <c r="FY376" s="258"/>
      <c r="FZ376" s="258"/>
      <c r="GA376" s="258"/>
      <c r="GB376" s="258"/>
      <c r="GC376" s="258"/>
      <c r="GD376" s="258"/>
      <c r="GE376" s="258"/>
      <c r="GF376" s="258"/>
      <c r="GG376" s="258"/>
      <c r="GH376" s="258"/>
      <c r="GI376" s="258"/>
      <c r="GJ376" s="258"/>
      <c r="GK376" s="258"/>
      <c r="GL376" s="258"/>
      <c r="GM376" s="258"/>
      <c r="GN376" s="258"/>
      <c r="GO376" s="258"/>
      <c r="GP376" s="258"/>
      <c r="GQ376" s="258"/>
      <c r="GR376" s="258"/>
      <c r="GS376" s="258"/>
      <c r="GT376" s="258"/>
      <c r="GU376" s="258"/>
      <c r="GV376" s="258"/>
    </row>
    <row r="377" spans="1:204" s="220" customFormat="1" ht="26.4" customHeight="1" x14ac:dyDescent="0.3">
      <c r="A377" s="47"/>
      <c r="B377" s="12"/>
      <c r="C377" s="56"/>
      <c r="D377" s="414"/>
      <c r="E377" s="49"/>
      <c r="F377" s="35"/>
      <c r="G377" s="51"/>
      <c r="H377" s="221"/>
      <c r="I377" s="75"/>
      <c r="J377" s="76"/>
      <c r="K377" s="78"/>
      <c r="L377" s="121"/>
      <c r="M377" s="70"/>
      <c r="N377" s="343"/>
      <c r="O377" s="79"/>
      <c r="P377" s="258"/>
      <c r="Q377" s="258"/>
      <c r="R377" s="258"/>
      <c r="S377" s="258"/>
      <c r="T377" s="258"/>
      <c r="U377" s="258"/>
      <c r="V377" s="258"/>
      <c r="W377" s="258"/>
      <c r="X377" s="258"/>
      <c r="Y377" s="258"/>
      <c r="Z377" s="258"/>
      <c r="AA377" s="258"/>
      <c r="AB377" s="258"/>
      <c r="AC377" s="258"/>
      <c r="AD377" s="258"/>
      <c r="AE377" s="258"/>
      <c r="AF377" s="258"/>
      <c r="AG377" s="258"/>
      <c r="AH377" s="258"/>
      <c r="AI377" s="258"/>
      <c r="AJ377" s="258"/>
      <c r="AK377" s="258"/>
      <c r="AL377" s="258"/>
      <c r="AM377" s="258"/>
      <c r="AN377" s="258"/>
      <c r="AO377" s="258"/>
      <c r="AP377" s="258"/>
      <c r="AQ377" s="258"/>
      <c r="AR377" s="258"/>
      <c r="AS377" s="258"/>
      <c r="AT377" s="258"/>
      <c r="AU377" s="258"/>
      <c r="AV377" s="258"/>
      <c r="AW377" s="258"/>
      <c r="AX377" s="258"/>
      <c r="AY377" s="258"/>
      <c r="AZ377" s="258"/>
      <c r="BA377" s="258"/>
      <c r="BB377" s="258"/>
      <c r="BC377" s="258"/>
      <c r="BD377" s="258"/>
      <c r="BE377" s="258"/>
      <c r="BF377" s="258"/>
      <c r="BG377" s="258"/>
      <c r="BH377" s="258"/>
      <c r="BI377" s="258"/>
      <c r="BJ377" s="258"/>
      <c r="BK377" s="258"/>
      <c r="BL377" s="258"/>
      <c r="BM377" s="258"/>
      <c r="BN377" s="258"/>
      <c r="BO377" s="258"/>
      <c r="BP377" s="258"/>
      <c r="BQ377" s="258"/>
      <c r="BR377" s="258"/>
      <c r="BS377" s="258"/>
      <c r="BT377" s="258"/>
      <c r="BU377" s="258"/>
      <c r="BV377" s="258"/>
      <c r="BW377" s="258"/>
      <c r="BX377" s="258"/>
      <c r="BY377" s="258"/>
      <c r="BZ377" s="258"/>
      <c r="CA377" s="258"/>
      <c r="CB377" s="258"/>
      <c r="CC377" s="258"/>
      <c r="CD377" s="258"/>
      <c r="CE377" s="258"/>
      <c r="CF377" s="258"/>
      <c r="CG377" s="258"/>
      <c r="CH377" s="258"/>
      <c r="CI377" s="258"/>
      <c r="CJ377" s="258"/>
      <c r="CK377" s="258"/>
      <c r="CL377" s="258"/>
      <c r="CM377" s="258"/>
      <c r="CN377" s="258"/>
      <c r="CO377" s="258"/>
      <c r="CP377" s="258"/>
      <c r="CQ377" s="258"/>
      <c r="CR377" s="258"/>
      <c r="CS377" s="258"/>
      <c r="CT377" s="258"/>
      <c r="CU377" s="258"/>
      <c r="CV377" s="258"/>
      <c r="CW377" s="258"/>
      <c r="CX377" s="258"/>
      <c r="CY377" s="258"/>
      <c r="CZ377" s="258"/>
      <c r="DA377" s="258"/>
      <c r="DB377" s="258"/>
      <c r="DC377" s="258"/>
      <c r="DD377" s="258"/>
      <c r="DE377" s="258"/>
      <c r="DF377" s="258"/>
      <c r="DG377" s="258"/>
      <c r="DH377" s="258"/>
      <c r="DI377" s="258"/>
      <c r="DJ377" s="258"/>
      <c r="DK377" s="258"/>
      <c r="DL377" s="258"/>
      <c r="DM377" s="258"/>
      <c r="DN377" s="258"/>
      <c r="DO377" s="258"/>
      <c r="DP377" s="258"/>
      <c r="DQ377" s="258"/>
      <c r="DR377" s="258"/>
      <c r="DS377" s="258"/>
      <c r="DT377" s="258"/>
      <c r="DU377" s="258"/>
      <c r="DV377" s="258"/>
      <c r="DW377" s="258"/>
      <c r="DX377" s="258"/>
      <c r="DY377" s="258"/>
      <c r="DZ377" s="258"/>
      <c r="EA377" s="258"/>
      <c r="EB377" s="258"/>
      <c r="EC377" s="258"/>
      <c r="ED377" s="258"/>
      <c r="EE377" s="258"/>
      <c r="EF377" s="258"/>
      <c r="EG377" s="258"/>
      <c r="EH377" s="258"/>
      <c r="EI377" s="258"/>
      <c r="EJ377" s="258"/>
      <c r="EK377" s="258"/>
      <c r="EL377" s="258"/>
      <c r="EM377" s="258"/>
      <c r="EN377" s="258"/>
      <c r="EO377" s="258"/>
      <c r="EP377" s="258"/>
      <c r="EQ377" s="258"/>
      <c r="ER377" s="258"/>
      <c r="ES377" s="258"/>
      <c r="ET377" s="258"/>
      <c r="EU377" s="258"/>
      <c r="EV377" s="258"/>
      <c r="EW377" s="258"/>
      <c r="EX377" s="258"/>
      <c r="EY377" s="258"/>
      <c r="EZ377" s="258"/>
      <c r="FA377" s="258"/>
      <c r="FB377" s="258"/>
      <c r="FC377" s="258"/>
      <c r="FD377" s="258"/>
      <c r="FE377" s="258"/>
      <c r="FF377" s="258"/>
      <c r="FG377" s="258"/>
      <c r="FH377" s="258"/>
      <c r="FI377" s="258"/>
      <c r="FJ377" s="258"/>
      <c r="FK377" s="258"/>
      <c r="FL377" s="258"/>
      <c r="FM377" s="258"/>
      <c r="FN377" s="258"/>
      <c r="FO377" s="258"/>
      <c r="FP377" s="258"/>
      <c r="FQ377" s="258"/>
      <c r="FR377" s="258"/>
      <c r="FS377" s="258"/>
      <c r="FT377" s="258"/>
      <c r="FU377" s="258"/>
      <c r="FV377" s="258"/>
      <c r="FW377" s="258"/>
      <c r="FX377" s="258"/>
      <c r="FY377" s="258"/>
      <c r="FZ377" s="258"/>
      <c r="GA377" s="258"/>
      <c r="GB377" s="258"/>
      <c r="GC377" s="258"/>
      <c r="GD377" s="258"/>
      <c r="GE377" s="258"/>
      <c r="GF377" s="258"/>
      <c r="GG377" s="258"/>
      <c r="GH377" s="258"/>
      <c r="GI377" s="258"/>
      <c r="GJ377" s="258"/>
      <c r="GK377" s="258"/>
      <c r="GL377" s="258"/>
      <c r="GM377" s="258"/>
      <c r="GN377" s="258"/>
      <c r="GO377" s="258"/>
      <c r="GP377" s="258"/>
      <c r="GQ377" s="258"/>
      <c r="GR377" s="258"/>
      <c r="GS377" s="258"/>
      <c r="GT377" s="258"/>
      <c r="GU377" s="258"/>
      <c r="GV377" s="258"/>
    </row>
    <row r="378" spans="1:204" s="220" customFormat="1" ht="26.4" customHeight="1" thickBot="1" x14ac:dyDescent="0.35">
      <c r="A378" s="25"/>
      <c r="B378" s="12"/>
      <c r="C378" s="56"/>
      <c r="D378" s="414"/>
      <c r="E378" s="49"/>
      <c r="F378" s="35"/>
      <c r="G378" s="27"/>
      <c r="H378" s="321"/>
      <c r="I378" s="75"/>
      <c r="J378" s="76"/>
      <c r="K378" s="78"/>
      <c r="L378" s="121"/>
      <c r="M378" s="70"/>
      <c r="N378" s="343"/>
      <c r="O378" s="79"/>
      <c r="P378" s="258"/>
      <c r="Q378" s="258"/>
      <c r="R378" s="258"/>
      <c r="S378" s="258"/>
      <c r="T378" s="258"/>
      <c r="U378" s="258"/>
      <c r="V378" s="258"/>
      <c r="W378" s="258"/>
      <c r="X378" s="258"/>
      <c r="Y378" s="258"/>
      <c r="Z378" s="258"/>
      <c r="AA378" s="258"/>
      <c r="AB378" s="258"/>
      <c r="AC378" s="258"/>
      <c r="AD378" s="258"/>
      <c r="AE378" s="258"/>
      <c r="AF378" s="258"/>
      <c r="AG378" s="258"/>
      <c r="AH378" s="258"/>
      <c r="AI378" s="258"/>
      <c r="AJ378" s="258"/>
      <c r="AK378" s="258"/>
      <c r="AL378" s="258"/>
      <c r="AM378" s="258"/>
      <c r="AN378" s="258"/>
      <c r="AO378" s="258"/>
      <c r="AP378" s="258"/>
      <c r="AQ378" s="258"/>
      <c r="AR378" s="258"/>
      <c r="AS378" s="258"/>
      <c r="AT378" s="258"/>
      <c r="AU378" s="258"/>
      <c r="AV378" s="258"/>
      <c r="AW378" s="258"/>
      <c r="AX378" s="258"/>
      <c r="AY378" s="258"/>
      <c r="AZ378" s="258"/>
      <c r="BA378" s="258"/>
      <c r="BB378" s="258"/>
      <c r="BC378" s="258"/>
      <c r="BD378" s="258"/>
      <c r="BE378" s="258"/>
      <c r="BF378" s="258"/>
      <c r="BG378" s="258"/>
      <c r="BH378" s="258"/>
      <c r="BI378" s="258"/>
      <c r="BJ378" s="258"/>
      <c r="BK378" s="258"/>
      <c r="BL378" s="258"/>
      <c r="BM378" s="258"/>
      <c r="BN378" s="258"/>
      <c r="BO378" s="258"/>
      <c r="BP378" s="258"/>
      <c r="BQ378" s="258"/>
      <c r="BR378" s="258"/>
      <c r="BS378" s="258"/>
      <c r="BT378" s="258"/>
      <c r="BU378" s="258"/>
      <c r="BV378" s="258"/>
      <c r="BW378" s="258"/>
      <c r="BX378" s="258"/>
      <c r="BY378" s="258"/>
      <c r="BZ378" s="258"/>
      <c r="CA378" s="258"/>
      <c r="CB378" s="258"/>
      <c r="CC378" s="258"/>
      <c r="CD378" s="258"/>
      <c r="CE378" s="258"/>
      <c r="CF378" s="258"/>
      <c r="CG378" s="258"/>
      <c r="CH378" s="258"/>
      <c r="CI378" s="258"/>
      <c r="CJ378" s="258"/>
      <c r="CK378" s="258"/>
      <c r="CL378" s="258"/>
      <c r="CM378" s="258"/>
      <c r="CN378" s="258"/>
      <c r="CO378" s="258"/>
      <c r="CP378" s="258"/>
      <c r="CQ378" s="258"/>
      <c r="CR378" s="258"/>
      <c r="CS378" s="258"/>
      <c r="CT378" s="258"/>
      <c r="CU378" s="258"/>
      <c r="CV378" s="258"/>
      <c r="CW378" s="258"/>
      <c r="CX378" s="258"/>
      <c r="CY378" s="258"/>
      <c r="CZ378" s="258"/>
      <c r="DA378" s="258"/>
      <c r="DB378" s="258"/>
      <c r="DC378" s="258"/>
      <c r="DD378" s="258"/>
      <c r="DE378" s="258"/>
      <c r="DF378" s="258"/>
      <c r="DG378" s="258"/>
      <c r="DH378" s="258"/>
      <c r="DI378" s="258"/>
      <c r="DJ378" s="258"/>
      <c r="DK378" s="258"/>
      <c r="DL378" s="258"/>
      <c r="DM378" s="258"/>
      <c r="DN378" s="258"/>
      <c r="DO378" s="258"/>
      <c r="DP378" s="258"/>
      <c r="DQ378" s="258"/>
      <c r="DR378" s="258"/>
      <c r="DS378" s="258"/>
      <c r="DT378" s="258"/>
      <c r="DU378" s="258"/>
      <c r="DV378" s="258"/>
      <c r="DW378" s="258"/>
      <c r="DX378" s="258"/>
      <c r="DY378" s="258"/>
      <c r="DZ378" s="258"/>
      <c r="EA378" s="258"/>
      <c r="EB378" s="258"/>
      <c r="EC378" s="258"/>
      <c r="ED378" s="258"/>
      <c r="EE378" s="258"/>
      <c r="EF378" s="258"/>
      <c r="EG378" s="258"/>
      <c r="EH378" s="258"/>
      <c r="EI378" s="258"/>
      <c r="EJ378" s="258"/>
      <c r="EK378" s="258"/>
      <c r="EL378" s="258"/>
      <c r="EM378" s="258"/>
      <c r="EN378" s="258"/>
      <c r="EO378" s="258"/>
      <c r="EP378" s="258"/>
      <c r="EQ378" s="258"/>
      <c r="ER378" s="258"/>
      <c r="ES378" s="258"/>
      <c r="ET378" s="258"/>
      <c r="EU378" s="258"/>
      <c r="EV378" s="258"/>
      <c r="EW378" s="258"/>
      <c r="EX378" s="258"/>
      <c r="EY378" s="258"/>
      <c r="EZ378" s="258"/>
      <c r="FA378" s="258"/>
      <c r="FB378" s="258"/>
      <c r="FC378" s="258"/>
      <c r="FD378" s="258"/>
      <c r="FE378" s="258"/>
      <c r="FF378" s="258"/>
      <c r="FG378" s="258"/>
      <c r="FH378" s="258"/>
      <c r="FI378" s="258"/>
      <c r="FJ378" s="258"/>
      <c r="FK378" s="258"/>
      <c r="FL378" s="258"/>
      <c r="FM378" s="258"/>
      <c r="FN378" s="258"/>
      <c r="FO378" s="258"/>
      <c r="FP378" s="258"/>
      <c r="FQ378" s="258"/>
      <c r="FR378" s="258"/>
      <c r="FS378" s="258"/>
      <c r="FT378" s="258"/>
      <c r="FU378" s="258"/>
      <c r="FV378" s="258"/>
      <c r="FW378" s="258"/>
      <c r="FX378" s="258"/>
      <c r="FY378" s="258"/>
      <c r="FZ378" s="258"/>
      <c r="GA378" s="258"/>
      <c r="GB378" s="258"/>
      <c r="GC378" s="258"/>
      <c r="GD378" s="258"/>
      <c r="GE378" s="258"/>
      <c r="GF378" s="258"/>
      <c r="GG378" s="258"/>
      <c r="GH378" s="258"/>
      <c r="GI378" s="258"/>
      <c r="GJ378" s="258"/>
      <c r="GK378" s="258"/>
      <c r="GL378" s="258"/>
      <c r="GM378" s="258"/>
      <c r="GN378" s="258"/>
      <c r="GO378" s="258"/>
      <c r="GP378" s="258"/>
      <c r="GQ378" s="258"/>
      <c r="GR378" s="258"/>
      <c r="GS378" s="258"/>
      <c r="GT378" s="258"/>
      <c r="GU378" s="258"/>
      <c r="GV378" s="258"/>
    </row>
    <row r="379" spans="1:204" s="220" customFormat="1" ht="26.4" customHeight="1" thickBot="1" x14ac:dyDescent="0.35">
      <c r="A379" s="25"/>
      <c r="B379" s="63"/>
      <c r="C379" s="13"/>
      <c r="D379" s="414"/>
      <c r="E379" s="49"/>
      <c r="F379" s="35"/>
      <c r="G379" s="27"/>
      <c r="H379" s="314"/>
      <c r="I379" s="47"/>
      <c r="J379" s="49"/>
      <c r="K379" s="921"/>
      <c r="L379" s="23"/>
      <c r="M379" s="24"/>
      <c r="N379" s="35"/>
      <c r="O379" s="61"/>
      <c r="P379" s="258"/>
      <c r="Q379" s="258"/>
      <c r="R379" s="258"/>
      <c r="S379" s="258"/>
      <c r="T379" s="258"/>
      <c r="U379" s="258"/>
      <c r="V379" s="258"/>
      <c r="W379" s="258"/>
      <c r="X379" s="258"/>
      <c r="Y379" s="258"/>
      <c r="Z379" s="258"/>
      <c r="AA379" s="258"/>
      <c r="AB379" s="258"/>
      <c r="AC379" s="258"/>
      <c r="AD379" s="258"/>
      <c r="AE379" s="258"/>
      <c r="AF379" s="258"/>
      <c r="AG379" s="258"/>
      <c r="AH379" s="258"/>
      <c r="AI379" s="258"/>
      <c r="AJ379" s="258"/>
      <c r="AK379" s="258"/>
      <c r="AL379" s="258"/>
      <c r="AM379" s="258"/>
      <c r="AN379" s="258"/>
      <c r="AO379" s="258"/>
      <c r="AP379" s="258"/>
      <c r="AQ379" s="258"/>
      <c r="AR379" s="258"/>
      <c r="AS379" s="258"/>
      <c r="AT379" s="258"/>
      <c r="AU379" s="258"/>
      <c r="AV379" s="258"/>
      <c r="AW379" s="258"/>
      <c r="AX379" s="258"/>
      <c r="AY379" s="258"/>
      <c r="AZ379" s="258"/>
      <c r="BA379" s="258"/>
      <c r="BB379" s="258"/>
      <c r="BC379" s="258"/>
      <c r="BD379" s="258"/>
      <c r="BE379" s="258"/>
      <c r="BF379" s="258"/>
      <c r="BG379" s="258"/>
      <c r="BH379" s="258"/>
      <c r="BI379" s="258"/>
      <c r="BJ379" s="258"/>
      <c r="BK379" s="258"/>
      <c r="BL379" s="258"/>
      <c r="BM379" s="258"/>
      <c r="BN379" s="258"/>
      <c r="BO379" s="258"/>
      <c r="BP379" s="258"/>
      <c r="BQ379" s="258"/>
      <c r="BR379" s="258"/>
      <c r="BS379" s="258"/>
      <c r="BT379" s="258"/>
      <c r="BU379" s="258"/>
      <c r="BV379" s="258"/>
      <c r="BW379" s="258"/>
      <c r="BX379" s="258"/>
      <c r="BY379" s="258"/>
      <c r="BZ379" s="258"/>
      <c r="CA379" s="258"/>
      <c r="CB379" s="258"/>
      <c r="CC379" s="258"/>
      <c r="CD379" s="258"/>
      <c r="CE379" s="258"/>
      <c r="CF379" s="258"/>
      <c r="CG379" s="258"/>
      <c r="CH379" s="258"/>
      <c r="CI379" s="258"/>
      <c r="CJ379" s="258"/>
      <c r="CK379" s="258"/>
      <c r="CL379" s="258"/>
      <c r="CM379" s="258"/>
      <c r="CN379" s="258"/>
      <c r="CO379" s="258"/>
      <c r="CP379" s="258"/>
      <c r="CQ379" s="258"/>
      <c r="CR379" s="258"/>
      <c r="CS379" s="258"/>
      <c r="CT379" s="258"/>
      <c r="CU379" s="258"/>
      <c r="CV379" s="258"/>
      <c r="CW379" s="258"/>
      <c r="CX379" s="258"/>
      <c r="CY379" s="258"/>
      <c r="CZ379" s="258"/>
      <c r="DA379" s="258"/>
      <c r="DB379" s="258"/>
      <c r="DC379" s="258"/>
      <c r="DD379" s="258"/>
      <c r="DE379" s="258"/>
      <c r="DF379" s="258"/>
      <c r="DG379" s="258"/>
      <c r="DH379" s="258"/>
      <c r="DI379" s="258"/>
      <c r="DJ379" s="258"/>
      <c r="DK379" s="258"/>
      <c r="DL379" s="258"/>
      <c r="DM379" s="258"/>
      <c r="DN379" s="258"/>
      <c r="DO379" s="258"/>
      <c r="DP379" s="258"/>
      <c r="DQ379" s="258"/>
      <c r="DR379" s="258"/>
      <c r="DS379" s="258"/>
      <c r="DT379" s="258"/>
      <c r="DU379" s="258"/>
      <c r="DV379" s="258"/>
      <c r="DW379" s="258"/>
      <c r="DX379" s="258"/>
      <c r="DY379" s="258"/>
      <c r="DZ379" s="258"/>
      <c r="EA379" s="258"/>
      <c r="EB379" s="258"/>
      <c r="EC379" s="258"/>
      <c r="ED379" s="258"/>
      <c r="EE379" s="258"/>
      <c r="EF379" s="258"/>
      <c r="EG379" s="258"/>
      <c r="EH379" s="258"/>
      <c r="EI379" s="258"/>
      <c r="EJ379" s="258"/>
      <c r="EK379" s="258"/>
      <c r="EL379" s="258"/>
      <c r="EM379" s="258"/>
      <c r="EN379" s="258"/>
      <c r="EO379" s="258"/>
      <c r="EP379" s="258"/>
      <c r="EQ379" s="258"/>
      <c r="ER379" s="258"/>
      <c r="ES379" s="258"/>
      <c r="ET379" s="258"/>
      <c r="EU379" s="258"/>
      <c r="EV379" s="258"/>
      <c r="EW379" s="258"/>
      <c r="EX379" s="258"/>
      <c r="EY379" s="258"/>
      <c r="EZ379" s="258"/>
      <c r="FA379" s="258"/>
      <c r="FB379" s="258"/>
      <c r="FC379" s="258"/>
      <c r="FD379" s="258"/>
      <c r="FE379" s="258"/>
      <c r="FF379" s="258"/>
      <c r="FG379" s="258"/>
      <c r="FH379" s="258"/>
      <c r="FI379" s="258"/>
      <c r="FJ379" s="258"/>
      <c r="FK379" s="258"/>
      <c r="FL379" s="258"/>
      <c r="FM379" s="258"/>
      <c r="FN379" s="258"/>
      <c r="FO379" s="258"/>
      <c r="FP379" s="258"/>
      <c r="FQ379" s="258"/>
      <c r="FR379" s="258"/>
      <c r="FS379" s="258"/>
      <c r="FT379" s="258"/>
      <c r="FU379" s="258"/>
      <c r="FV379" s="258"/>
      <c r="FW379" s="258"/>
      <c r="FX379" s="258"/>
      <c r="FY379" s="258"/>
      <c r="FZ379" s="258"/>
      <c r="GA379" s="258"/>
      <c r="GB379" s="258"/>
      <c r="GC379" s="258"/>
      <c r="GD379" s="258"/>
      <c r="GE379" s="258"/>
      <c r="GF379" s="258"/>
      <c r="GG379" s="258"/>
      <c r="GH379" s="258"/>
      <c r="GI379" s="258"/>
      <c r="GJ379" s="258"/>
      <c r="GK379" s="258"/>
      <c r="GL379" s="258"/>
      <c r="GM379" s="258"/>
      <c r="GN379" s="258"/>
      <c r="GO379" s="258"/>
      <c r="GP379" s="258"/>
      <c r="GQ379" s="258"/>
      <c r="GR379" s="258"/>
      <c r="GS379" s="258"/>
      <c r="GT379" s="258"/>
      <c r="GU379" s="258"/>
      <c r="GV379" s="258"/>
    </row>
    <row r="380" spans="1:204" s="220" customFormat="1" ht="26.4" customHeight="1" x14ac:dyDescent="0.3">
      <c r="A380" s="25"/>
      <c r="B380" s="12"/>
      <c r="C380" s="56"/>
      <c r="D380" s="414"/>
      <c r="E380" s="49"/>
      <c r="F380" s="35"/>
      <c r="G380" s="27"/>
      <c r="I380" s="75"/>
      <c r="J380" s="76"/>
      <c r="K380" s="71"/>
      <c r="L380" s="121"/>
      <c r="M380" s="70"/>
      <c r="N380" s="343"/>
      <c r="O380" s="77"/>
      <c r="P380" s="258"/>
      <c r="Q380" s="258"/>
      <c r="R380" s="258"/>
      <c r="S380" s="258"/>
      <c r="T380" s="258"/>
      <c r="U380" s="258"/>
      <c r="V380" s="258"/>
      <c r="W380" s="258"/>
      <c r="X380" s="258"/>
      <c r="Y380" s="258"/>
      <c r="Z380" s="258"/>
      <c r="AA380" s="258"/>
      <c r="AB380" s="258"/>
      <c r="AC380" s="258"/>
      <c r="AD380" s="258"/>
      <c r="AE380" s="258"/>
      <c r="AF380" s="258"/>
      <c r="AG380" s="258"/>
      <c r="AH380" s="258"/>
      <c r="AI380" s="258"/>
      <c r="AJ380" s="258"/>
      <c r="AK380" s="258"/>
      <c r="AL380" s="258"/>
      <c r="AM380" s="258"/>
      <c r="AN380" s="258"/>
      <c r="AO380" s="258"/>
      <c r="AP380" s="258"/>
      <c r="AQ380" s="258"/>
      <c r="AR380" s="258"/>
      <c r="AS380" s="258"/>
      <c r="AT380" s="258"/>
      <c r="AU380" s="258"/>
      <c r="AV380" s="258"/>
      <c r="AW380" s="258"/>
      <c r="AX380" s="258"/>
      <c r="AY380" s="258"/>
      <c r="AZ380" s="258"/>
      <c r="BA380" s="258"/>
      <c r="BB380" s="258"/>
      <c r="BC380" s="258"/>
      <c r="BD380" s="258"/>
      <c r="BE380" s="258"/>
      <c r="BF380" s="258"/>
      <c r="BG380" s="258"/>
      <c r="BH380" s="258"/>
      <c r="BI380" s="258"/>
      <c r="BJ380" s="258"/>
      <c r="BK380" s="258"/>
      <c r="BL380" s="258"/>
      <c r="BM380" s="258"/>
      <c r="BN380" s="258"/>
      <c r="BO380" s="258"/>
      <c r="BP380" s="258"/>
      <c r="BQ380" s="258"/>
      <c r="BR380" s="258"/>
      <c r="BS380" s="258"/>
      <c r="BT380" s="258"/>
      <c r="BU380" s="258"/>
      <c r="BV380" s="258"/>
      <c r="BW380" s="258"/>
      <c r="BX380" s="258"/>
      <c r="BY380" s="258"/>
      <c r="BZ380" s="258"/>
      <c r="CA380" s="258"/>
      <c r="CB380" s="258"/>
      <c r="CC380" s="258"/>
      <c r="CD380" s="258"/>
      <c r="CE380" s="258"/>
      <c r="CF380" s="258"/>
      <c r="CG380" s="258"/>
      <c r="CH380" s="258"/>
      <c r="CI380" s="258"/>
      <c r="CJ380" s="258"/>
      <c r="CK380" s="258"/>
      <c r="CL380" s="258"/>
      <c r="CM380" s="258"/>
      <c r="CN380" s="258"/>
      <c r="CO380" s="258"/>
      <c r="CP380" s="258"/>
      <c r="CQ380" s="258"/>
      <c r="CR380" s="258"/>
      <c r="CS380" s="258"/>
      <c r="CT380" s="258"/>
      <c r="CU380" s="258"/>
      <c r="CV380" s="258"/>
      <c r="CW380" s="258"/>
      <c r="CX380" s="258"/>
      <c r="CY380" s="258"/>
      <c r="CZ380" s="258"/>
      <c r="DA380" s="258"/>
      <c r="DB380" s="258"/>
      <c r="DC380" s="258"/>
      <c r="DD380" s="258"/>
      <c r="DE380" s="258"/>
      <c r="DF380" s="258"/>
      <c r="DG380" s="258"/>
      <c r="DH380" s="258"/>
      <c r="DI380" s="258"/>
      <c r="DJ380" s="258"/>
      <c r="DK380" s="258"/>
      <c r="DL380" s="258"/>
      <c r="DM380" s="258"/>
      <c r="DN380" s="258"/>
      <c r="DO380" s="258"/>
      <c r="DP380" s="258"/>
      <c r="DQ380" s="258"/>
      <c r="DR380" s="258"/>
      <c r="DS380" s="258"/>
      <c r="DT380" s="258"/>
      <c r="DU380" s="258"/>
      <c r="DV380" s="258"/>
      <c r="DW380" s="258"/>
      <c r="DX380" s="258"/>
      <c r="DY380" s="258"/>
      <c r="DZ380" s="258"/>
      <c r="EA380" s="258"/>
      <c r="EB380" s="258"/>
      <c r="EC380" s="258"/>
      <c r="ED380" s="258"/>
      <c r="EE380" s="258"/>
      <c r="EF380" s="258"/>
      <c r="EG380" s="258"/>
      <c r="EH380" s="258"/>
      <c r="EI380" s="258"/>
      <c r="EJ380" s="258"/>
      <c r="EK380" s="258"/>
      <c r="EL380" s="258"/>
      <c r="EM380" s="258"/>
      <c r="EN380" s="258"/>
      <c r="EO380" s="258"/>
      <c r="EP380" s="258"/>
      <c r="EQ380" s="258"/>
      <c r="ER380" s="258"/>
      <c r="ES380" s="258"/>
      <c r="ET380" s="258"/>
      <c r="EU380" s="258"/>
      <c r="EV380" s="258"/>
      <c r="EW380" s="258"/>
      <c r="EX380" s="258"/>
      <c r="EY380" s="258"/>
      <c r="EZ380" s="258"/>
      <c r="FA380" s="258"/>
      <c r="FB380" s="258"/>
      <c r="FC380" s="258"/>
      <c r="FD380" s="258"/>
      <c r="FE380" s="258"/>
      <c r="FF380" s="258"/>
      <c r="FG380" s="258"/>
      <c r="FH380" s="258"/>
      <c r="FI380" s="258"/>
      <c r="FJ380" s="258"/>
      <c r="FK380" s="258"/>
      <c r="FL380" s="258"/>
      <c r="FM380" s="258"/>
      <c r="FN380" s="258"/>
      <c r="FO380" s="258"/>
      <c r="FP380" s="258"/>
      <c r="FQ380" s="258"/>
      <c r="FR380" s="258"/>
      <c r="FS380" s="258"/>
      <c r="FT380" s="258"/>
      <c r="FU380" s="258"/>
      <c r="FV380" s="258"/>
      <c r="FW380" s="258"/>
      <c r="FX380" s="258"/>
      <c r="FY380" s="258"/>
      <c r="FZ380" s="258"/>
      <c r="GA380" s="258"/>
      <c r="GB380" s="258"/>
      <c r="GC380" s="258"/>
      <c r="GD380" s="258"/>
      <c r="GE380" s="258"/>
      <c r="GF380" s="258"/>
      <c r="GG380" s="258"/>
      <c r="GH380" s="258"/>
      <c r="GI380" s="258"/>
      <c r="GJ380" s="258"/>
      <c r="GK380" s="258"/>
      <c r="GL380" s="258"/>
      <c r="GM380" s="258"/>
      <c r="GN380" s="258"/>
      <c r="GO380" s="258"/>
      <c r="GP380" s="258"/>
      <c r="GQ380" s="258"/>
      <c r="GR380" s="258"/>
      <c r="GS380" s="258"/>
      <c r="GT380" s="258"/>
      <c r="GU380" s="258"/>
      <c r="GV380" s="258"/>
    </row>
    <row r="381" spans="1:204" s="220" customFormat="1" ht="25.8" x14ac:dyDescent="0.3">
      <c r="A381" s="25"/>
      <c r="B381" s="12"/>
      <c r="C381" s="56"/>
      <c r="D381" s="414"/>
      <c r="E381" s="49"/>
      <c r="F381" s="35"/>
      <c r="G381" s="27"/>
      <c r="H381" s="221"/>
      <c r="I381" s="75"/>
      <c r="J381" s="76"/>
      <c r="K381" s="78"/>
      <c r="L381" s="121"/>
      <c r="M381" s="70"/>
      <c r="N381" s="343"/>
      <c r="O381" s="79"/>
      <c r="P381" s="258"/>
      <c r="Q381" s="258"/>
      <c r="R381" s="258"/>
      <c r="S381" s="258"/>
      <c r="T381" s="258"/>
      <c r="U381" s="258"/>
      <c r="V381" s="258"/>
      <c r="W381" s="258"/>
      <c r="X381" s="258"/>
      <c r="Y381" s="258"/>
      <c r="Z381" s="258"/>
      <c r="AA381" s="258"/>
      <c r="AB381" s="258"/>
      <c r="AC381" s="258"/>
      <c r="AD381" s="258"/>
      <c r="AE381" s="258"/>
      <c r="AF381" s="258"/>
      <c r="AG381" s="258"/>
      <c r="AH381" s="258"/>
      <c r="AI381" s="258"/>
      <c r="AJ381" s="258"/>
      <c r="AK381" s="258"/>
      <c r="AL381" s="258"/>
      <c r="AM381" s="258"/>
      <c r="AN381" s="258"/>
      <c r="AO381" s="258"/>
      <c r="AP381" s="258"/>
      <c r="AQ381" s="258"/>
      <c r="AR381" s="258"/>
      <c r="AS381" s="258"/>
      <c r="AT381" s="258"/>
      <c r="AU381" s="258"/>
      <c r="AV381" s="258"/>
      <c r="AW381" s="258"/>
      <c r="AX381" s="258"/>
      <c r="AY381" s="258"/>
      <c r="AZ381" s="258"/>
      <c r="BA381" s="258"/>
      <c r="BB381" s="258"/>
      <c r="BC381" s="258"/>
      <c r="BD381" s="258"/>
      <c r="BE381" s="258"/>
      <c r="BF381" s="258"/>
      <c r="BG381" s="258"/>
      <c r="BH381" s="258"/>
      <c r="BI381" s="258"/>
      <c r="BJ381" s="258"/>
      <c r="BK381" s="258"/>
      <c r="BL381" s="258"/>
      <c r="BM381" s="258"/>
      <c r="BN381" s="258"/>
      <c r="BO381" s="258"/>
      <c r="BP381" s="258"/>
      <c r="BQ381" s="258"/>
      <c r="BR381" s="258"/>
      <c r="BS381" s="258"/>
      <c r="BT381" s="258"/>
      <c r="BU381" s="258"/>
      <c r="BV381" s="258"/>
      <c r="BW381" s="258"/>
      <c r="BX381" s="258"/>
      <c r="BY381" s="258"/>
      <c r="BZ381" s="258"/>
      <c r="CA381" s="258"/>
      <c r="CB381" s="258"/>
      <c r="CC381" s="258"/>
      <c r="CD381" s="258"/>
      <c r="CE381" s="258"/>
      <c r="CF381" s="258"/>
      <c r="CG381" s="258"/>
      <c r="CH381" s="258"/>
      <c r="CI381" s="258"/>
      <c r="CJ381" s="258"/>
      <c r="CK381" s="258"/>
      <c r="CL381" s="258"/>
      <c r="CM381" s="258"/>
      <c r="CN381" s="258"/>
      <c r="CO381" s="258"/>
      <c r="CP381" s="258"/>
      <c r="CQ381" s="258"/>
      <c r="CR381" s="258"/>
      <c r="CS381" s="258"/>
      <c r="CT381" s="258"/>
      <c r="CU381" s="258"/>
      <c r="CV381" s="258"/>
      <c r="CW381" s="258"/>
      <c r="CX381" s="258"/>
      <c r="CY381" s="258"/>
      <c r="CZ381" s="258"/>
      <c r="DA381" s="258"/>
      <c r="DB381" s="258"/>
      <c r="DC381" s="258"/>
      <c r="DD381" s="258"/>
      <c r="DE381" s="258"/>
      <c r="DF381" s="258"/>
      <c r="DG381" s="258"/>
      <c r="DH381" s="258"/>
      <c r="DI381" s="258"/>
      <c r="DJ381" s="258"/>
      <c r="DK381" s="258"/>
      <c r="DL381" s="258"/>
      <c r="DM381" s="258"/>
      <c r="DN381" s="258"/>
      <c r="DO381" s="258"/>
      <c r="DP381" s="258"/>
      <c r="DQ381" s="258"/>
      <c r="DR381" s="258"/>
      <c r="DS381" s="258"/>
      <c r="DT381" s="258"/>
      <c r="DU381" s="258"/>
      <c r="DV381" s="258"/>
      <c r="DW381" s="258"/>
      <c r="DX381" s="258"/>
      <c r="DY381" s="258"/>
      <c r="DZ381" s="258"/>
      <c r="EA381" s="258"/>
      <c r="EB381" s="258"/>
      <c r="EC381" s="258"/>
      <c r="ED381" s="258"/>
      <c r="EE381" s="258"/>
      <c r="EF381" s="258"/>
      <c r="EG381" s="258"/>
      <c r="EH381" s="258"/>
      <c r="EI381" s="258"/>
      <c r="EJ381" s="258"/>
      <c r="EK381" s="258"/>
      <c r="EL381" s="258"/>
      <c r="EM381" s="258"/>
      <c r="EN381" s="258"/>
      <c r="EO381" s="258"/>
      <c r="EP381" s="258"/>
      <c r="EQ381" s="258"/>
      <c r="ER381" s="258"/>
      <c r="ES381" s="258"/>
      <c r="ET381" s="258"/>
      <c r="EU381" s="258"/>
      <c r="EV381" s="258"/>
      <c r="EW381" s="258"/>
      <c r="EX381" s="258"/>
      <c r="EY381" s="258"/>
      <c r="EZ381" s="258"/>
      <c r="FA381" s="258"/>
      <c r="FB381" s="258"/>
      <c r="FC381" s="258"/>
      <c r="FD381" s="258"/>
      <c r="FE381" s="258"/>
      <c r="FF381" s="258"/>
      <c r="FG381" s="258"/>
      <c r="FH381" s="258"/>
      <c r="FI381" s="258"/>
      <c r="FJ381" s="258"/>
      <c r="FK381" s="258"/>
      <c r="FL381" s="258"/>
      <c r="FM381" s="258"/>
      <c r="FN381" s="258"/>
      <c r="FO381" s="258"/>
      <c r="FP381" s="258"/>
      <c r="FQ381" s="258"/>
      <c r="FR381" s="258"/>
      <c r="FS381" s="258"/>
      <c r="FT381" s="258"/>
      <c r="FU381" s="258"/>
      <c r="FV381" s="258"/>
      <c r="FW381" s="258"/>
      <c r="FX381" s="258"/>
      <c r="FY381" s="258"/>
      <c r="FZ381" s="258"/>
      <c r="GA381" s="258"/>
      <c r="GB381" s="258"/>
      <c r="GC381" s="258"/>
      <c r="GD381" s="258"/>
      <c r="GE381" s="258"/>
      <c r="GF381" s="258"/>
      <c r="GG381" s="258"/>
      <c r="GH381" s="258"/>
      <c r="GI381" s="258"/>
      <c r="GJ381" s="258"/>
      <c r="GK381" s="258"/>
      <c r="GL381" s="258"/>
      <c r="GM381" s="258"/>
      <c r="GN381" s="258"/>
      <c r="GO381" s="258"/>
      <c r="GP381" s="258"/>
      <c r="GQ381" s="258"/>
      <c r="GR381" s="258"/>
      <c r="GS381" s="258"/>
      <c r="GT381" s="258"/>
      <c r="GU381" s="258"/>
      <c r="GV381" s="258"/>
    </row>
    <row r="382" spans="1:204" s="220" customFormat="1" ht="26.4" thickBot="1" x14ac:dyDescent="0.35">
      <c r="A382" s="562"/>
      <c r="B382" s="549"/>
      <c r="C382" s="91"/>
      <c r="D382" s="416"/>
      <c r="E382" s="92"/>
      <c r="F382" s="93"/>
      <c r="G382" s="292"/>
      <c r="H382" s="233"/>
      <c r="I382" s="228"/>
      <c r="J382" s="92"/>
      <c r="K382" s="563"/>
      <c r="L382" s="285"/>
      <c r="M382" s="547"/>
      <c r="N382" s="93"/>
      <c r="O382" s="286"/>
      <c r="P382" s="258"/>
      <c r="Q382" s="258"/>
      <c r="R382" s="258"/>
      <c r="S382" s="258"/>
      <c r="T382" s="258"/>
      <c r="U382" s="258"/>
      <c r="V382" s="258"/>
      <c r="W382" s="258"/>
      <c r="X382" s="258"/>
      <c r="Y382" s="258"/>
      <c r="Z382" s="258"/>
      <c r="AA382" s="258"/>
      <c r="AB382" s="258"/>
      <c r="AC382" s="258"/>
      <c r="AD382" s="258"/>
      <c r="AE382" s="258"/>
      <c r="AF382" s="258"/>
      <c r="AG382" s="258"/>
      <c r="AH382" s="258"/>
      <c r="AI382" s="258"/>
      <c r="AJ382" s="258"/>
      <c r="AK382" s="258"/>
      <c r="AL382" s="258"/>
      <c r="AM382" s="258"/>
      <c r="AN382" s="258"/>
      <c r="AO382" s="258"/>
      <c r="AP382" s="258"/>
      <c r="AQ382" s="258"/>
      <c r="AR382" s="258"/>
      <c r="AS382" s="258"/>
      <c r="AT382" s="258"/>
      <c r="AU382" s="258"/>
      <c r="AV382" s="258"/>
      <c r="AW382" s="258"/>
      <c r="AX382" s="258"/>
      <c r="AY382" s="258"/>
      <c r="AZ382" s="258"/>
      <c r="BA382" s="258"/>
      <c r="BB382" s="258"/>
      <c r="BC382" s="258"/>
      <c r="BD382" s="258"/>
      <c r="BE382" s="258"/>
      <c r="BF382" s="258"/>
      <c r="BG382" s="258"/>
      <c r="BH382" s="258"/>
      <c r="BI382" s="258"/>
      <c r="BJ382" s="258"/>
      <c r="BK382" s="258"/>
      <c r="BL382" s="258"/>
      <c r="BM382" s="258"/>
      <c r="BN382" s="258"/>
      <c r="BO382" s="258"/>
      <c r="BP382" s="258"/>
      <c r="BQ382" s="258"/>
      <c r="BR382" s="258"/>
      <c r="BS382" s="258"/>
      <c r="BT382" s="258"/>
      <c r="BU382" s="258"/>
      <c r="BV382" s="258"/>
      <c r="BW382" s="258"/>
      <c r="BX382" s="258"/>
      <c r="BY382" s="258"/>
      <c r="BZ382" s="258"/>
      <c r="CA382" s="258"/>
      <c r="CB382" s="258"/>
      <c r="CC382" s="258"/>
      <c r="CD382" s="258"/>
      <c r="CE382" s="258"/>
      <c r="CF382" s="258"/>
      <c r="CG382" s="258"/>
      <c r="CH382" s="258"/>
      <c r="CI382" s="258"/>
      <c r="CJ382" s="258"/>
      <c r="CK382" s="258"/>
      <c r="CL382" s="258"/>
      <c r="CM382" s="258"/>
      <c r="CN382" s="258"/>
      <c r="CO382" s="258"/>
      <c r="CP382" s="258"/>
      <c r="CQ382" s="258"/>
      <c r="CR382" s="258"/>
      <c r="CS382" s="258"/>
      <c r="CT382" s="258"/>
      <c r="CU382" s="258"/>
      <c r="CV382" s="258"/>
      <c r="CW382" s="258"/>
      <c r="CX382" s="258"/>
      <c r="CY382" s="258"/>
      <c r="CZ382" s="258"/>
      <c r="DA382" s="258"/>
      <c r="DB382" s="258"/>
      <c r="DC382" s="258"/>
      <c r="DD382" s="258"/>
      <c r="DE382" s="258"/>
      <c r="DF382" s="258"/>
      <c r="DG382" s="258"/>
      <c r="DH382" s="258"/>
      <c r="DI382" s="258"/>
      <c r="DJ382" s="258"/>
      <c r="DK382" s="258"/>
      <c r="DL382" s="258"/>
      <c r="DM382" s="258"/>
      <c r="DN382" s="258"/>
      <c r="DO382" s="258"/>
      <c r="DP382" s="258"/>
      <c r="DQ382" s="258"/>
      <c r="DR382" s="258"/>
      <c r="DS382" s="258"/>
      <c r="DT382" s="258"/>
      <c r="DU382" s="258"/>
      <c r="DV382" s="258"/>
      <c r="DW382" s="258"/>
      <c r="DX382" s="258"/>
      <c r="DY382" s="258"/>
      <c r="DZ382" s="258"/>
      <c r="EA382" s="258"/>
      <c r="EB382" s="258"/>
      <c r="EC382" s="258"/>
      <c r="ED382" s="258"/>
      <c r="EE382" s="258"/>
      <c r="EF382" s="258"/>
      <c r="EG382" s="258"/>
      <c r="EH382" s="258"/>
      <c r="EI382" s="258"/>
      <c r="EJ382" s="258"/>
      <c r="EK382" s="258"/>
      <c r="EL382" s="258"/>
      <c r="EM382" s="258"/>
      <c r="EN382" s="258"/>
      <c r="EO382" s="258"/>
      <c r="EP382" s="258"/>
      <c r="EQ382" s="258"/>
      <c r="ER382" s="258"/>
      <c r="ES382" s="258"/>
      <c r="ET382" s="258"/>
      <c r="EU382" s="258"/>
      <c r="EV382" s="258"/>
      <c r="EW382" s="258"/>
      <c r="EX382" s="258"/>
      <c r="EY382" s="258"/>
      <c r="EZ382" s="258"/>
      <c r="FA382" s="258"/>
      <c r="FB382" s="258"/>
      <c r="FC382" s="258"/>
      <c r="FD382" s="258"/>
      <c r="FE382" s="258"/>
      <c r="FF382" s="258"/>
      <c r="FG382" s="258"/>
      <c r="FH382" s="258"/>
      <c r="FI382" s="258"/>
      <c r="FJ382" s="258"/>
      <c r="FK382" s="258"/>
      <c r="FL382" s="258"/>
      <c r="FM382" s="258"/>
      <c r="FN382" s="258"/>
      <c r="FO382" s="258"/>
      <c r="FP382" s="258"/>
      <c r="FQ382" s="258"/>
      <c r="FR382" s="258"/>
      <c r="FS382" s="258"/>
      <c r="FT382" s="258"/>
      <c r="FU382" s="258"/>
      <c r="FV382" s="258"/>
      <c r="FW382" s="258"/>
      <c r="FX382" s="258"/>
      <c r="FY382" s="258"/>
      <c r="FZ382" s="258"/>
      <c r="GA382" s="258"/>
      <c r="GB382" s="258"/>
      <c r="GC382" s="258"/>
      <c r="GD382" s="258"/>
      <c r="GE382" s="258"/>
      <c r="GF382" s="258"/>
      <c r="GG382" s="258"/>
      <c r="GH382" s="258"/>
      <c r="GI382" s="258"/>
      <c r="GJ382" s="258"/>
      <c r="GK382" s="258"/>
      <c r="GL382" s="258"/>
      <c r="GM382" s="258"/>
      <c r="GN382" s="258"/>
      <c r="GO382" s="258"/>
      <c r="GP382" s="258"/>
      <c r="GQ382" s="258"/>
      <c r="GR382" s="258"/>
      <c r="GS382" s="258"/>
      <c r="GT382" s="258"/>
      <c r="GU382" s="258"/>
      <c r="GV382" s="258"/>
    </row>
    <row r="383" spans="1:204" s="220" customFormat="1" ht="35.25" customHeight="1" x14ac:dyDescent="0.3">
      <c r="A383" s="462" t="s">
        <v>70</v>
      </c>
      <c r="B383" s="266"/>
      <c r="C383" s="463"/>
      <c r="D383" s="464"/>
      <c r="E383" s="465"/>
      <c r="F383" s="43"/>
      <c r="G383" s="430"/>
      <c r="H383" s="232"/>
      <c r="I383" s="462" t="s">
        <v>70</v>
      </c>
      <c r="J383" s="266"/>
      <c r="K383" s="463"/>
      <c r="L383" s="464"/>
      <c r="M383" s="465"/>
      <c r="N383" s="43"/>
      <c r="O383" s="430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/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/>
      <c r="CO383" s="258"/>
      <c r="CP383" s="258"/>
      <c r="CQ383" s="258"/>
      <c r="CR383" s="258"/>
      <c r="CS383" s="258"/>
      <c r="CT383" s="258"/>
      <c r="CU383" s="258"/>
      <c r="CV383" s="258"/>
      <c r="CW383" s="258"/>
      <c r="CX383" s="258"/>
      <c r="CY383" s="258"/>
      <c r="CZ383" s="258"/>
      <c r="DA383" s="258"/>
      <c r="DB383" s="258"/>
      <c r="DC383" s="258"/>
      <c r="DD383" s="258"/>
      <c r="DE383" s="258"/>
      <c r="DF383" s="258"/>
      <c r="DG383" s="258"/>
      <c r="DH383" s="258"/>
      <c r="DI383" s="258"/>
      <c r="DJ383" s="258"/>
      <c r="DK383" s="258"/>
      <c r="DL383" s="258"/>
      <c r="DM383" s="258"/>
      <c r="DN383" s="258"/>
      <c r="DO383" s="258"/>
      <c r="DP383" s="258"/>
      <c r="DQ383" s="258"/>
      <c r="DR383" s="258"/>
      <c r="DS383" s="258"/>
      <c r="DT383" s="258"/>
      <c r="DU383" s="258"/>
      <c r="DV383" s="258"/>
      <c r="DW383" s="258"/>
      <c r="DX383" s="258"/>
      <c r="DY383" s="258"/>
      <c r="DZ383" s="258"/>
      <c r="EA383" s="258"/>
      <c r="EB383" s="258"/>
      <c r="EC383" s="258"/>
      <c r="ED383" s="258"/>
      <c r="EE383" s="258"/>
      <c r="EF383" s="258"/>
      <c r="EG383" s="258"/>
      <c r="EH383" s="258"/>
      <c r="EI383" s="258"/>
      <c r="EJ383" s="258"/>
      <c r="EK383" s="258"/>
      <c r="EL383" s="258"/>
      <c r="EM383" s="258"/>
      <c r="EN383" s="258"/>
      <c r="EO383" s="258"/>
      <c r="EP383" s="258"/>
      <c r="EQ383" s="258"/>
      <c r="ER383" s="258"/>
      <c r="ES383" s="258"/>
      <c r="ET383" s="258"/>
      <c r="EU383" s="258"/>
      <c r="EV383" s="258"/>
      <c r="EW383" s="258"/>
      <c r="EX383" s="258"/>
      <c r="EY383" s="258"/>
      <c r="EZ383" s="258"/>
      <c r="FA383" s="258"/>
      <c r="FB383" s="258"/>
      <c r="FC383" s="258"/>
      <c r="FD383" s="258"/>
      <c r="FE383" s="258"/>
      <c r="FF383" s="258"/>
      <c r="FG383" s="258"/>
      <c r="FH383" s="258"/>
      <c r="FI383" s="258"/>
      <c r="FJ383" s="258"/>
      <c r="FK383" s="258"/>
      <c r="FL383" s="258"/>
      <c r="FM383" s="258"/>
      <c r="FN383" s="258"/>
      <c r="FO383" s="258"/>
      <c r="FP383" s="258"/>
      <c r="FQ383" s="258"/>
      <c r="FR383" s="258"/>
      <c r="FS383" s="258"/>
      <c r="FT383" s="258"/>
      <c r="FU383" s="258"/>
      <c r="FV383" s="258"/>
      <c r="FW383" s="258"/>
      <c r="FX383" s="258"/>
      <c r="FY383" s="258"/>
      <c r="FZ383" s="258"/>
      <c r="GA383" s="258"/>
      <c r="GB383" s="258"/>
      <c r="GC383" s="258"/>
      <c r="GD383" s="258"/>
      <c r="GE383" s="258"/>
      <c r="GF383" s="258"/>
      <c r="GG383" s="258"/>
      <c r="GH383" s="258"/>
      <c r="GI383" s="258"/>
      <c r="GJ383" s="258"/>
      <c r="GK383" s="258"/>
      <c r="GL383" s="258"/>
      <c r="GM383" s="258"/>
      <c r="GN383" s="258"/>
      <c r="GO383" s="258"/>
      <c r="GP383" s="258"/>
      <c r="GQ383" s="258"/>
      <c r="GR383" s="258"/>
      <c r="GS383" s="258"/>
      <c r="GT383" s="258"/>
      <c r="GU383" s="258"/>
      <c r="GV383" s="258"/>
    </row>
    <row r="384" spans="1:204" s="220" customFormat="1" ht="25.8" x14ac:dyDescent="0.3">
      <c r="A384" s="1050" t="s">
        <v>256</v>
      </c>
      <c r="B384" s="1051"/>
      <c r="C384" s="1052"/>
      <c r="D384" s="1043" t="s">
        <v>257</v>
      </c>
      <c r="E384" s="1044"/>
      <c r="F384" s="1045"/>
      <c r="G384" s="251" t="s">
        <v>258</v>
      </c>
      <c r="H384" s="233"/>
      <c r="I384" s="253"/>
      <c r="J384" s="254"/>
      <c r="K384" s="255" t="s">
        <v>259</v>
      </c>
      <c r="L384" s="256" t="s">
        <v>260</v>
      </c>
      <c r="M384" s="1046">
        <f ca="1">NOW()</f>
        <v>44627.957148958332</v>
      </c>
      <c r="N384" s="1046"/>
      <c r="O384" s="257" t="s">
        <v>519</v>
      </c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 s="258"/>
      <c r="AS384" s="258"/>
      <c r="AT384" s="258"/>
      <c r="AU384" s="258"/>
      <c r="AV384" s="258"/>
      <c r="AW384" s="258"/>
      <c r="AX384" s="258"/>
      <c r="AY384" s="258"/>
      <c r="AZ384" s="258"/>
      <c r="BA384" s="258"/>
      <c r="BB384" s="258"/>
      <c r="BC384" s="258"/>
      <c r="BD384" s="258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/>
      <c r="CO384" s="258"/>
      <c r="CP384" s="258"/>
      <c r="CQ384" s="258"/>
      <c r="CR384" s="258"/>
      <c r="CS384" s="258"/>
      <c r="CT384" s="258"/>
      <c r="CU384" s="258"/>
      <c r="CV384" s="258"/>
      <c r="CW384" s="258"/>
      <c r="CX384" s="258"/>
      <c r="CY384" s="258"/>
      <c r="CZ384" s="258"/>
      <c r="DA384" s="258"/>
      <c r="DB384" s="258"/>
      <c r="DC384" s="258"/>
      <c r="DD384" s="258"/>
      <c r="DE384" s="258"/>
      <c r="DF384" s="258"/>
      <c r="DG384" s="258"/>
      <c r="DH384" s="258"/>
      <c r="DI384" s="258"/>
      <c r="DJ384" s="258"/>
      <c r="DK384" s="258"/>
      <c r="DL384" s="258"/>
      <c r="DM384" s="258"/>
      <c r="DN384" s="258"/>
      <c r="DO384" s="258"/>
      <c r="DP384" s="258"/>
      <c r="DQ384" s="258"/>
      <c r="DR384" s="258"/>
      <c r="DS384" s="258"/>
      <c r="DT384" s="258"/>
      <c r="DU384" s="258"/>
      <c r="DV384" s="258"/>
      <c r="DW384" s="258"/>
      <c r="DX384" s="258"/>
      <c r="DY384" s="258"/>
      <c r="DZ384" s="258"/>
      <c r="EA384" s="258"/>
      <c r="EB384" s="258"/>
      <c r="EC384" s="258"/>
      <c r="ED384" s="258"/>
      <c r="EE384" s="258"/>
      <c r="EF384" s="258"/>
      <c r="EG384" s="258"/>
      <c r="EH384" s="258"/>
      <c r="EI384" s="258"/>
      <c r="EJ384" s="258"/>
      <c r="EK384" s="258"/>
      <c r="EL384" s="258"/>
      <c r="EM384" s="258"/>
      <c r="EN384" s="258"/>
      <c r="EO384" s="258"/>
      <c r="EP384" s="258"/>
      <c r="EQ384" s="258"/>
      <c r="ER384" s="258"/>
      <c r="ES384" s="258"/>
      <c r="ET384" s="258"/>
      <c r="EU384" s="258"/>
      <c r="EV384" s="258"/>
      <c r="EW384" s="258"/>
      <c r="EX384" s="258"/>
      <c r="EY384" s="258"/>
      <c r="EZ384" s="258"/>
      <c r="FA384" s="258"/>
      <c r="FB384" s="258"/>
      <c r="FC384" s="258"/>
      <c r="FD384" s="258"/>
      <c r="FE384" s="258"/>
      <c r="FF384" s="258"/>
      <c r="FG384" s="258"/>
      <c r="FH384" s="258"/>
      <c r="FI384" s="258"/>
      <c r="FJ384" s="258"/>
      <c r="FK384" s="258"/>
      <c r="FL384" s="258"/>
      <c r="FM384" s="258"/>
      <c r="FN384" s="258"/>
      <c r="FO384" s="258"/>
      <c r="FP384" s="258"/>
      <c r="FQ384" s="258"/>
      <c r="FR384" s="258"/>
      <c r="FS384" s="258"/>
      <c r="FT384" s="258"/>
      <c r="FU384" s="258"/>
      <c r="FV384" s="258"/>
      <c r="FW384" s="258"/>
      <c r="FX384" s="258"/>
      <c r="FY384" s="258"/>
      <c r="FZ384" s="258"/>
      <c r="GA384" s="258"/>
      <c r="GB384" s="258"/>
      <c r="GC384" s="258"/>
      <c r="GD384" s="258"/>
      <c r="GE384" s="258"/>
      <c r="GF384" s="258"/>
      <c r="GG384" s="258"/>
      <c r="GH384" s="258"/>
      <c r="GI384" s="258"/>
      <c r="GJ384" s="258"/>
      <c r="GK384" s="258"/>
      <c r="GL384" s="258"/>
      <c r="GM384" s="258"/>
      <c r="GN384" s="258"/>
      <c r="GO384" s="258"/>
      <c r="GP384" s="258"/>
      <c r="GQ384" s="258"/>
      <c r="GR384" s="258"/>
      <c r="GS384" s="258"/>
      <c r="GT384" s="258"/>
      <c r="GU384" s="258"/>
      <c r="GV384" s="258"/>
    </row>
    <row r="385" spans="1:204" s="220" customFormat="1" ht="36" thickBot="1" x14ac:dyDescent="0.35">
      <c r="A385" s="259" t="s">
        <v>264</v>
      </c>
      <c r="B385" s="385"/>
      <c r="C385" s="385" t="s">
        <v>290</v>
      </c>
      <c r="D385" s="385"/>
      <c r="E385" s="385"/>
      <c r="F385" s="385"/>
      <c r="G385" s="385"/>
      <c r="H385" s="261"/>
      <c r="I385" s="545" t="s">
        <v>343</v>
      </c>
      <c r="J385" s="385"/>
      <c r="K385" s="385"/>
      <c r="L385" s="385"/>
      <c r="M385" s="385"/>
      <c r="N385" s="385"/>
      <c r="O385" s="260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 s="258"/>
      <c r="AS385" s="258"/>
      <c r="AT385" s="258"/>
      <c r="AU385" s="258"/>
      <c r="AV385" s="258"/>
      <c r="AW385" s="258"/>
      <c r="AX385" s="258"/>
      <c r="AY385" s="258"/>
      <c r="AZ385" s="258"/>
      <c r="BA385" s="258"/>
      <c r="BB385" s="258"/>
      <c r="BC385" s="258"/>
      <c r="BD385" s="258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/>
      <c r="CO385" s="258"/>
      <c r="CP385" s="258"/>
      <c r="CQ385" s="258"/>
      <c r="CR385" s="258"/>
      <c r="CS385" s="258"/>
      <c r="CT385" s="258"/>
      <c r="CU385" s="258"/>
      <c r="CV385" s="258"/>
      <c r="CW385" s="258"/>
      <c r="CX385" s="258"/>
      <c r="CY385" s="258"/>
      <c r="CZ385" s="258"/>
      <c r="DA385" s="258"/>
      <c r="DB385" s="258"/>
      <c r="DC385" s="258"/>
      <c r="DD385" s="258"/>
      <c r="DE385" s="258"/>
      <c r="DF385" s="258"/>
      <c r="DG385" s="258"/>
      <c r="DH385" s="258"/>
      <c r="DI385" s="258"/>
      <c r="DJ385" s="258"/>
      <c r="DK385" s="258"/>
      <c r="DL385" s="258"/>
      <c r="DM385" s="258"/>
      <c r="DN385" s="258"/>
      <c r="DO385" s="258"/>
      <c r="DP385" s="258"/>
      <c r="DQ385" s="258"/>
      <c r="DR385" s="258"/>
      <c r="DS385" s="258"/>
      <c r="DT385" s="258"/>
      <c r="DU385" s="258"/>
      <c r="DV385" s="258"/>
      <c r="DW385" s="258"/>
      <c r="DX385" s="258"/>
      <c r="DY385" s="258"/>
      <c r="DZ385" s="258"/>
      <c r="EA385" s="258"/>
      <c r="EB385" s="258"/>
      <c r="EC385" s="258"/>
      <c r="ED385" s="258"/>
      <c r="EE385" s="258"/>
      <c r="EF385" s="258"/>
      <c r="EG385" s="258"/>
      <c r="EH385" s="258"/>
      <c r="EI385" s="258"/>
      <c r="EJ385" s="258"/>
      <c r="EK385" s="258"/>
      <c r="EL385" s="258"/>
      <c r="EM385" s="258"/>
      <c r="EN385" s="258"/>
      <c r="EO385" s="258"/>
      <c r="EP385" s="258"/>
      <c r="EQ385" s="258"/>
      <c r="ER385" s="258"/>
      <c r="ES385" s="258"/>
      <c r="ET385" s="258"/>
      <c r="EU385" s="258"/>
      <c r="EV385" s="258"/>
      <c r="EW385" s="258"/>
      <c r="EX385" s="258"/>
      <c r="EY385" s="258"/>
      <c r="EZ385" s="258"/>
      <c r="FA385" s="258"/>
      <c r="FB385" s="258"/>
      <c r="FC385" s="258"/>
      <c r="FD385" s="258"/>
      <c r="FE385" s="258"/>
      <c r="FF385" s="258"/>
      <c r="FG385" s="258"/>
      <c r="FH385" s="258"/>
      <c r="FI385" s="258"/>
      <c r="FJ385" s="258"/>
      <c r="FK385" s="258"/>
      <c r="FL385" s="258"/>
      <c r="FM385" s="258"/>
      <c r="FN385" s="258"/>
      <c r="FO385" s="258"/>
      <c r="FP385" s="258"/>
      <c r="FQ385" s="258"/>
      <c r="FR385" s="258"/>
      <c r="FS385" s="258"/>
      <c r="FT385" s="258"/>
      <c r="FU385" s="258"/>
      <c r="FV385" s="258"/>
      <c r="FW385" s="258"/>
      <c r="FX385" s="258"/>
      <c r="FY385" s="258"/>
      <c r="FZ385" s="258"/>
      <c r="GA385" s="258"/>
      <c r="GB385" s="258"/>
      <c r="GC385" s="258"/>
      <c r="GD385" s="258"/>
      <c r="GE385" s="258"/>
      <c r="GF385" s="258"/>
      <c r="GG385" s="258"/>
      <c r="GH385" s="258"/>
      <c r="GI385" s="258"/>
      <c r="GJ385" s="258"/>
      <c r="GK385" s="258"/>
      <c r="GL385" s="258"/>
      <c r="GM385" s="258"/>
      <c r="GN385" s="258"/>
      <c r="GO385" s="258"/>
      <c r="GP385" s="258"/>
      <c r="GQ385" s="258"/>
      <c r="GR385" s="258"/>
      <c r="GS385" s="258"/>
      <c r="GT385" s="258"/>
      <c r="GU385" s="258"/>
      <c r="GV385" s="258"/>
    </row>
    <row r="386" spans="1:204" s="220" customFormat="1" ht="49.8" thickBot="1" x14ac:dyDescent="0.35">
      <c r="A386" s="301" t="s">
        <v>6</v>
      </c>
      <c r="B386" s="308" t="s">
        <v>7</v>
      </c>
      <c r="C386" s="303" t="s">
        <v>8</v>
      </c>
      <c r="D386" s="304" t="s">
        <v>9</v>
      </c>
      <c r="E386" s="305" t="s">
        <v>10</v>
      </c>
      <c r="F386" s="306" t="s">
        <v>11</v>
      </c>
      <c r="G386" s="307" t="s">
        <v>12</v>
      </c>
      <c r="H386" s="221"/>
      <c r="I386" s="301" t="s">
        <v>6</v>
      </c>
      <c r="J386" s="302" t="s">
        <v>7</v>
      </c>
      <c r="K386" s="303" t="s">
        <v>8</v>
      </c>
      <c r="L386" s="304" t="s">
        <v>9</v>
      </c>
      <c r="M386" s="305" t="s">
        <v>10</v>
      </c>
      <c r="N386" s="306" t="s">
        <v>11</v>
      </c>
      <c r="O386" s="307" t="s">
        <v>12</v>
      </c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8"/>
      <c r="AZ386" s="258"/>
      <c r="BA386" s="258"/>
      <c r="BB386" s="258"/>
      <c r="BC386" s="258"/>
      <c r="BD386" s="258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/>
      <c r="CO386" s="258"/>
      <c r="CP386" s="258"/>
      <c r="CQ386" s="258"/>
      <c r="CR386" s="258"/>
      <c r="CS386" s="258"/>
      <c r="CT386" s="258"/>
      <c r="CU386" s="258"/>
      <c r="CV386" s="258"/>
      <c r="CW386" s="258"/>
      <c r="CX386" s="258"/>
      <c r="CY386" s="258"/>
      <c r="CZ386" s="258"/>
      <c r="DA386" s="258"/>
      <c r="DB386" s="258"/>
      <c r="DC386" s="258"/>
      <c r="DD386" s="258"/>
      <c r="DE386" s="258"/>
      <c r="DF386" s="258"/>
      <c r="DG386" s="258"/>
      <c r="DH386" s="258"/>
      <c r="DI386" s="258"/>
      <c r="DJ386" s="258"/>
      <c r="DK386" s="258"/>
      <c r="DL386" s="258"/>
      <c r="DM386" s="258"/>
      <c r="DN386" s="258"/>
      <c r="DO386" s="258"/>
      <c r="DP386" s="258"/>
      <c r="DQ386" s="258"/>
      <c r="DR386" s="258"/>
      <c r="DS386" s="258"/>
      <c r="DT386" s="258"/>
      <c r="DU386" s="258"/>
      <c r="DV386" s="258"/>
      <c r="DW386" s="258"/>
      <c r="DX386" s="258"/>
      <c r="DY386" s="258"/>
      <c r="DZ386" s="258"/>
      <c r="EA386" s="258"/>
      <c r="EB386" s="258"/>
      <c r="EC386" s="258"/>
      <c r="ED386" s="258"/>
      <c r="EE386" s="258"/>
      <c r="EF386" s="258"/>
      <c r="EG386" s="258"/>
      <c r="EH386" s="258"/>
      <c r="EI386" s="258"/>
      <c r="EJ386" s="258"/>
      <c r="EK386" s="258"/>
      <c r="EL386" s="258"/>
      <c r="EM386" s="258"/>
      <c r="EN386" s="258"/>
      <c r="EO386" s="258"/>
      <c r="EP386" s="258"/>
      <c r="EQ386" s="258"/>
      <c r="ER386" s="258"/>
      <c r="ES386" s="258"/>
      <c r="ET386" s="258"/>
      <c r="EU386" s="258"/>
      <c r="EV386" s="258"/>
      <c r="EW386" s="258"/>
      <c r="EX386" s="258"/>
      <c r="EY386" s="258"/>
      <c r="EZ386" s="258"/>
      <c r="FA386" s="258"/>
      <c r="FB386" s="258"/>
      <c r="FC386" s="258"/>
      <c r="FD386" s="258"/>
      <c r="FE386" s="258"/>
      <c r="FF386" s="258"/>
      <c r="FG386" s="258"/>
      <c r="FH386" s="258"/>
      <c r="FI386" s="258"/>
      <c r="FJ386" s="258"/>
      <c r="FK386" s="258"/>
      <c r="FL386" s="258"/>
      <c r="FM386" s="258"/>
      <c r="FN386" s="258"/>
      <c r="FO386" s="258"/>
      <c r="FP386" s="258"/>
      <c r="FQ386" s="258"/>
      <c r="FR386" s="258"/>
      <c r="FS386" s="258"/>
      <c r="FT386" s="258"/>
      <c r="FU386" s="258"/>
      <c r="FV386" s="258"/>
      <c r="FW386" s="258"/>
      <c r="FX386" s="258"/>
      <c r="FY386" s="258"/>
      <c r="FZ386" s="258"/>
      <c r="GA386" s="258"/>
      <c r="GB386" s="258"/>
      <c r="GC386" s="258"/>
      <c r="GD386" s="258"/>
      <c r="GE386" s="258"/>
      <c r="GF386" s="258"/>
      <c r="GG386" s="258"/>
      <c r="GH386" s="258"/>
      <c r="GI386" s="258"/>
      <c r="GJ386" s="258"/>
      <c r="GK386" s="258"/>
      <c r="GL386" s="258"/>
      <c r="GM386" s="258"/>
      <c r="GN386" s="258"/>
      <c r="GO386" s="258"/>
      <c r="GP386" s="258"/>
      <c r="GQ386" s="258"/>
      <c r="GR386" s="258"/>
      <c r="GS386" s="258"/>
      <c r="GT386" s="258"/>
      <c r="GU386" s="258"/>
      <c r="GV386" s="258"/>
    </row>
    <row r="387" spans="1:204" s="220" customFormat="1" ht="26.4" customHeight="1" thickBot="1" x14ac:dyDescent="0.35">
      <c r="A387" s="760"/>
      <c r="B387" s="761"/>
      <c r="C387" s="708" t="s">
        <v>630</v>
      </c>
      <c r="D387" s="761"/>
      <c r="E387" s="761"/>
      <c r="F387" s="761"/>
      <c r="G387" s="762"/>
      <c r="H387" s="221"/>
      <c r="I387" s="520"/>
      <c r="J387" s="521"/>
      <c r="K387" s="669" t="s">
        <v>658</v>
      </c>
      <c r="L387" s="521"/>
      <c r="M387" s="521"/>
      <c r="N387" s="521"/>
      <c r="O387" s="522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/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/>
      <c r="CO387" s="258"/>
      <c r="CP387" s="258"/>
      <c r="CQ387" s="258"/>
      <c r="CR387" s="258"/>
      <c r="CS387" s="258"/>
      <c r="CT387" s="258"/>
      <c r="CU387" s="258"/>
      <c r="CV387" s="258"/>
      <c r="CW387" s="258"/>
      <c r="CX387" s="258"/>
      <c r="CY387" s="258"/>
      <c r="CZ387" s="258"/>
      <c r="DA387" s="258"/>
      <c r="DB387" s="258"/>
      <c r="DC387" s="258"/>
      <c r="DD387" s="258"/>
      <c r="DE387" s="258"/>
      <c r="DF387" s="258"/>
      <c r="DG387" s="258"/>
      <c r="DH387" s="258"/>
      <c r="DI387" s="258"/>
      <c r="DJ387" s="258"/>
      <c r="DK387" s="258"/>
      <c r="DL387" s="258"/>
      <c r="DM387" s="258"/>
      <c r="DN387" s="258"/>
      <c r="DO387" s="258"/>
      <c r="DP387" s="258"/>
      <c r="DQ387" s="258"/>
      <c r="DR387" s="258"/>
      <c r="DS387" s="258"/>
      <c r="DT387" s="258"/>
      <c r="DU387" s="258"/>
      <c r="DV387" s="258"/>
      <c r="DW387" s="258"/>
      <c r="DX387" s="258"/>
      <c r="DY387" s="258"/>
      <c r="DZ387" s="258"/>
      <c r="EA387" s="258"/>
      <c r="EB387" s="258"/>
      <c r="EC387" s="258"/>
      <c r="ED387" s="258"/>
      <c r="EE387" s="258"/>
      <c r="EF387" s="258"/>
      <c r="EG387" s="258"/>
      <c r="EH387" s="258"/>
      <c r="EI387" s="258"/>
      <c r="EJ387" s="258"/>
      <c r="EK387" s="258"/>
      <c r="EL387" s="258"/>
      <c r="EM387" s="258"/>
      <c r="EN387" s="258"/>
      <c r="EO387" s="258"/>
      <c r="EP387" s="258"/>
      <c r="EQ387" s="258"/>
      <c r="ER387" s="258"/>
      <c r="ES387" s="258"/>
      <c r="ET387" s="258"/>
      <c r="EU387" s="258"/>
      <c r="EV387" s="258"/>
      <c r="EW387" s="258"/>
      <c r="EX387" s="258"/>
      <c r="EY387" s="258"/>
      <c r="EZ387" s="258"/>
      <c r="FA387" s="258"/>
      <c r="FB387" s="258"/>
      <c r="FC387" s="258"/>
      <c r="FD387" s="258"/>
      <c r="FE387" s="258"/>
      <c r="FF387" s="258"/>
      <c r="FG387" s="258"/>
      <c r="FH387" s="258"/>
      <c r="FI387" s="258"/>
      <c r="FJ387" s="258"/>
      <c r="FK387" s="258"/>
      <c r="FL387" s="258"/>
      <c r="FM387" s="258"/>
      <c r="FN387" s="258"/>
      <c r="FO387" s="258"/>
      <c r="FP387" s="258"/>
      <c r="FQ387" s="258"/>
      <c r="FR387" s="258"/>
      <c r="FS387" s="258"/>
      <c r="FT387" s="258"/>
      <c r="FU387" s="258"/>
      <c r="FV387" s="258"/>
      <c r="FW387" s="258"/>
      <c r="FX387" s="258"/>
      <c r="FY387" s="258"/>
      <c r="FZ387" s="258"/>
      <c r="GA387" s="258"/>
      <c r="GB387" s="258"/>
      <c r="GC387" s="258"/>
      <c r="GD387" s="258"/>
      <c r="GE387" s="258"/>
      <c r="GF387" s="258"/>
      <c r="GG387" s="258"/>
      <c r="GH387" s="258"/>
      <c r="GI387" s="258"/>
      <c r="GJ387" s="258"/>
      <c r="GK387" s="258"/>
      <c r="GL387" s="258"/>
      <c r="GM387" s="258"/>
      <c r="GN387" s="258"/>
      <c r="GO387" s="258"/>
      <c r="GP387" s="258"/>
      <c r="GQ387" s="258"/>
      <c r="GR387" s="258"/>
      <c r="GS387" s="258"/>
      <c r="GT387" s="258"/>
      <c r="GU387" s="258"/>
      <c r="GV387" s="258"/>
    </row>
    <row r="388" spans="1:204" s="220" customFormat="1" ht="26.4" customHeight="1" x14ac:dyDescent="0.3">
      <c r="A388" s="271"/>
      <c r="B388" s="49">
        <v>33405</v>
      </c>
      <c r="C388" s="56" t="s">
        <v>631</v>
      </c>
      <c r="D388" s="23">
        <v>6.5</v>
      </c>
      <c r="E388" s="49">
        <v>4</v>
      </c>
      <c r="F388" s="19">
        <f t="shared" ref="F388:F394" si="34">D388*E388</f>
        <v>26</v>
      </c>
      <c r="G388" s="564"/>
      <c r="H388" s="221"/>
      <c r="I388" s="579"/>
      <c r="J388" s="990" t="s">
        <v>650</v>
      </c>
      <c r="K388" s="821" t="s">
        <v>655</v>
      </c>
      <c r="L388" s="246">
        <v>5.5</v>
      </c>
      <c r="M388" s="836">
        <v>6</v>
      </c>
      <c r="N388" s="859">
        <f>L388*M388</f>
        <v>33</v>
      </c>
      <c r="O388" s="580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/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/>
      <c r="CO388" s="258"/>
      <c r="CP388" s="258"/>
      <c r="CQ388" s="258"/>
      <c r="CR388" s="258"/>
      <c r="CS388" s="258"/>
      <c r="CT388" s="258"/>
      <c r="CU388" s="258"/>
      <c r="CV388" s="258"/>
      <c r="CW388" s="258"/>
      <c r="CX388" s="258"/>
      <c r="CY388" s="258"/>
      <c r="CZ388" s="258"/>
      <c r="DA388" s="258"/>
      <c r="DB388" s="258"/>
      <c r="DC388" s="258"/>
      <c r="DD388" s="258"/>
      <c r="DE388" s="258"/>
      <c r="DF388" s="258"/>
      <c r="DG388" s="258"/>
      <c r="DH388" s="258"/>
      <c r="DI388" s="258"/>
      <c r="DJ388" s="258"/>
      <c r="DK388" s="258"/>
      <c r="DL388" s="258"/>
      <c r="DM388" s="258"/>
      <c r="DN388" s="258"/>
      <c r="DO388" s="258"/>
      <c r="DP388" s="258"/>
      <c r="DQ388" s="258"/>
      <c r="DR388" s="258"/>
      <c r="DS388" s="258"/>
      <c r="DT388" s="258"/>
      <c r="DU388" s="258"/>
      <c r="DV388" s="258"/>
      <c r="DW388" s="258"/>
      <c r="DX388" s="258"/>
      <c r="DY388" s="258"/>
      <c r="DZ388" s="258"/>
      <c r="EA388" s="258"/>
      <c r="EB388" s="258"/>
      <c r="EC388" s="258"/>
      <c r="ED388" s="258"/>
      <c r="EE388" s="258"/>
      <c r="EF388" s="258"/>
      <c r="EG388" s="258"/>
      <c r="EH388" s="258"/>
      <c r="EI388" s="258"/>
      <c r="EJ388" s="258"/>
      <c r="EK388" s="258"/>
      <c r="EL388" s="258"/>
      <c r="EM388" s="258"/>
      <c r="EN388" s="258"/>
      <c r="EO388" s="258"/>
      <c r="EP388" s="258"/>
      <c r="EQ388" s="258"/>
      <c r="ER388" s="258"/>
      <c r="ES388" s="258"/>
      <c r="ET388" s="258"/>
      <c r="EU388" s="258"/>
      <c r="EV388" s="258"/>
      <c r="EW388" s="258"/>
      <c r="EX388" s="258"/>
      <c r="EY388" s="258"/>
      <c r="EZ388" s="258"/>
      <c r="FA388" s="258"/>
      <c r="FB388" s="258"/>
      <c r="FC388" s="258"/>
      <c r="FD388" s="258"/>
      <c r="FE388" s="258"/>
      <c r="FF388" s="258"/>
      <c r="FG388" s="258"/>
      <c r="FH388" s="258"/>
      <c r="FI388" s="258"/>
      <c r="FJ388" s="258"/>
      <c r="FK388" s="258"/>
      <c r="FL388" s="258"/>
      <c r="FM388" s="258"/>
      <c r="FN388" s="258"/>
      <c r="FO388" s="258"/>
      <c r="FP388" s="258"/>
      <c r="FQ388" s="258"/>
      <c r="FR388" s="258"/>
      <c r="FS388" s="258"/>
      <c r="FT388" s="258"/>
      <c r="FU388" s="258"/>
      <c r="FV388" s="258"/>
      <c r="FW388" s="258"/>
      <c r="FX388" s="258"/>
      <c r="FY388" s="258"/>
      <c r="FZ388" s="258"/>
      <c r="GA388" s="258"/>
      <c r="GB388" s="258"/>
      <c r="GC388" s="258"/>
      <c r="GD388" s="258"/>
      <c r="GE388" s="258"/>
      <c r="GF388" s="258"/>
      <c r="GG388" s="258"/>
      <c r="GH388" s="258"/>
      <c r="GI388" s="258"/>
      <c r="GJ388" s="258"/>
      <c r="GK388" s="258"/>
      <c r="GL388" s="258"/>
      <c r="GM388" s="258"/>
      <c r="GN388" s="258"/>
      <c r="GO388" s="258"/>
      <c r="GP388" s="258"/>
      <c r="GQ388" s="258"/>
      <c r="GR388" s="258"/>
      <c r="GS388" s="258"/>
      <c r="GT388" s="258"/>
      <c r="GU388" s="258"/>
      <c r="GV388" s="258"/>
    </row>
    <row r="389" spans="1:204" s="220" customFormat="1" ht="26.4" customHeight="1" x14ac:dyDescent="0.3">
      <c r="A389" s="47"/>
      <c r="B389" s="49">
        <v>33411</v>
      </c>
      <c r="C389" s="56" t="s">
        <v>632</v>
      </c>
      <c r="D389" s="23">
        <v>6.5</v>
      </c>
      <c r="E389" s="49">
        <v>4</v>
      </c>
      <c r="F389" s="19">
        <f t="shared" si="34"/>
        <v>26</v>
      </c>
      <c r="G389" s="59"/>
      <c r="H389" s="178"/>
      <c r="I389" s="120"/>
      <c r="J389" s="991" t="s">
        <v>651</v>
      </c>
      <c r="K389" s="10" t="s">
        <v>656</v>
      </c>
      <c r="L389" s="246">
        <v>5.5</v>
      </c>
      <c r="M389" s="34">
        <v>6</v>
      </c>
      <c r="N389" s="19">
        <f>L389*M389</f>
        <v>33</v>
      </c>
      <c r="O389" s="77"/>
    </row>
    <row r="390" spans="1:204" s="220" customFormat="1" ht="26.4" customHeight="1" x14ac:dyDescent="0.3">
      <c r="A390" s="47"/>
      <c r="B390" s="49">
        <v>33412</v>
      </c>
      <c r="C390" s="56" t="s">
        <v>633</v>
      </c>
      <c r="D390" s="23">
        <v>6.5</v>
      </c>
      <c r="E390" s="49">
        <v>4</v>
      </c>
      <c r="F390" s="19">
        <f t="shared" si="34"/>
        <v>26</v>
      </c>
      <c r="G390" s="59"/>
      <c r="H390" s="178"/>
      <c r="I390" s="120"/>
      <c r="J390" s="992" t="s">
        <v>652</v>
      </c>
      <c r="K390" s="993" t="s">
        <v>657</v>
      </c>
      <c r="L390" s="246">
        <v>5.5</v>
      </c>
      <c r="M390" s="34">
        <v>6</v>
      </c>
      <c r="N390" s="19">
        <f>L390*M390</f>
        <v>33</v>
      </c>
      <c r="O390" s="77"/>
    </row>
    <row r="391" spans="1:204" s="220" customFormat="1" ht="26.4" customHeight="1" x14ac:dyDescent="0.3">
      <c r="A391" s="47"/>
      <c r="B391" s="335">
        <v>33413</v>
      </c>
      <c r="C391" s="334" t="s">
        <v>856</v>
      </c>
      <c r="D391" s="345">
        <v>6.5</v>
      </c>
      <c r="E391" s="335">
        <v>4</v>
      </c>
      <c r="F391" s="555">
        <f t="shared" si="34"/>
        <v>26</v>
      </c>
      <c r="G391" s="59"/>
      <c r="H391" s="178"/>
      <c r="I391" s="110"/>
      <c r="J391" s="142" t="s">
        <v>653</v>
      </c>
      <c r="K391" s="236" t="s">
        <v>654</v>
      </c>
      <c r="L391" s="246">
        <v>33</v>
      </c>
      <c r="M391" s="34">
        <v>1</v>
      </c>
      <c r="N391" s="19">
        <f>L391*M391</f>
        <v>33</v>
      </c>
      <c r="O391" s="109"/>
      <c r="P391" s="258"/>
      <c r="Q391" s="258"/>
      <c r="R391" s="258"/>
      <c r="S391" s="258"/>
      <c r="T391" s="258"/>
      <c r="U391" s="258"/>
      <c r="V391" s="258"/>
      <c r="W391" s="258"/>
      <c r="X391" s="258"/>
      <c r="Y391" s="258"/>
      <c r="Z391" s="258"/>
      <c r="AA391" s="258"/>
      <c r="AB391" s="258"/>
      <c r="AC391" s="258"/>
      <c r="AD391" s="258"/>
      <c r="AE391" s="258"/>
      <c r="AF391" s="258"/>
      <c r="AG391" s="258"/>
      <c r="AH391" s="258"/>
      <c r="AI391" s="258"/>
      <c r="AJ391" s="258"/>
      <c r="AK391" s="258"/>
      <c r="AL391" s="258"/>
      <c r="AM391" s="258"/>
      <c r="AN391" s="258"/>
      <c r="AO391" s="258"/>
      <c r="AP391" s="258"/>
      <c r="AQ391" s="258"/>
      <c r="AR391" s="258"/>
      <c r="AS391" s="258"/>
      <c r="AT391" s="258"/>
      <c r="AU391" s="258"/>
      <c r="AV391" s="258"/>
      <c r="AW391" s="258"/>
      <c r="AX391" s="258"/>
      <c r="AY391" s="258"/>
      <c r="AZ391" s="258"/>
      <c r="BA391" s="258"/>
      <c r="BB391" s="258"/>
      <c r="BC391" s="258"/>
      <c r="BD391" s="258"/>
      <c r="BE391" s="258"/>
      <c r="BF391" s="258"/>
      <c r="BG391" s="258"/>
      <c r="BH391" s="258"/>
      <c r="BI391" s="258"/>
      <c r="BJ391" s="258"/>
      <c r="BK391" s="258"/>
      <c r="BL391" s="258"/>
      <c r="BM391" s="258"/>
      <c r="BN391" s="258"/>
      <c r="BO391" s="258"/>
      <c r="BP391" s="258"/>
      <c r="BQ391" s="258"/>
      <c r="BR391" s="258"/>
      <c r="BS391" s="258"/>
      <c r="BT391" s="258"/>
      <c r="BU391" s="258"/>
      <c r="BV391" s="258"/>
      <c r="BW391" s="258"/>
      <c r="BX391" s="258"/>
      <c r="BY391" s="258"/>
      <c r="BZ391" s="258"/>
      <c r="CA391" s="258"/>
      <c r="CB391" s="258"/>
      <c r="CC391" s="258"/>
      <c r="CD391" s="258"/>
      <c r="CE391" s="258"/>
      <c r="CF391" s="258"/>
      <c r="CG391" s="258"/>
      <c r="CH391" s="258"/>
      <c r="CI391" s="258"/>
      <c r="CJ391" s="258"/>
      <c r="CK391" s="258"/>
      <c r="CL391" s="258"/>
      <c r="CM391" s="258"/>
      <c r="CN391" s="258"/>
      <c r="CO391" s="258"/>
      <c r="CP391" s="258"/>
      <c r="CQ391" s="258"/>
      <c r="CR391" s="258"/>
      <c r="CS391" s="258"/>
      <c r="CT391" s="258"/>
      <c r="CU391" s="258"/>
      <c r="CV391" s="258"/>
      <c r="CW391" s="258"/>
      <c r="CX391" s="258"/>
      <c r="CY391" s="258"/>
      <c r="CZ391" s="258"/>
      <c r="DA391" s="258"/>
      <c r="DB391" s="258"/>
      <c r="DC391" s="258"/>
      <c r="DD391" s="258"/>
      <c r="DE391" s="258"/>
      <c r="DF391" s="258"/>
      <c r="DG391" s="258"/>
      <c r="DH391" s="258"/>
      <c r="DI391" s="258"/>
      <c r="DJ391" s="258"/>
      <c r="DK391" s="258"/>
      <c r="DL391" s="258"/>
      <c r="DM391" s="258"/>
      <c r="DN391" s="258"/>
      <c r="DO391" s="258"/>
      <c r="DP391" s="258"/>
      <c r="DQ391" s="258"/>
      <c r="DR391" s="258"/>
      <c r="DS391" s="258"/>
      <c r="DT391" s="258"/>
      <c r="DU391" s="258"/>
      <c r="DV391" s="258"/>
      <c r="DW391" s="258"/>
      <c r="DX391" s="258"/>
      <c r="DY391" s="258"/>
      <c r="DZ391" s="258"/>
      <c r="EA391" s="258"/>
      <c r="EB391" s="258"/>
      <c r="EC391" s="258"/>
      <c r="ED391" s="258"/>
      <c r="EE391" s="258"/>
      <c r="EF391" s="258"/>
      <c r="EG391" s="258"/>
      <c r="EH391" s="258"/>
      <c r="EI391" s="258"/>
      <c r="EJ391" s="258"/>
      <c r="EK391" s="258"/>
      <c r="EL391" s="258"/>
      <c r="EM391" s="258"/>
      <c r="EN391" s="258"/>
      <c r="EO391" s="258"/>
      <c r="EP391" s="258"/>
      <c r="EQ391" s="258"/>
      <c r="ER391" s="258"/>
      <c r="ES391" s="258"/>
      <c r="ET391" s="258"/>
      <c r="EU391" s="258"/>
      <c r="EV391" s="258"/>
      <c r="EW391" s="258"/>
      <c r="EX391" s="258"/>
      <c r="EY391" s="258"/>
      <c r="EZ391" s="258"/>
      <c r="FA391" s="258"/>
      <c r="FB391" s="258"/>
      <c r="FC391" s="258"/>
      <c r="FD391" s="258"/>
      <c r="FE391" s="258"/>
      <c r="FF391" s="258"/>
      <c r="FG391" s="258"/>
      <c r="FH391" s="258"/>
      <c r="FI391" s="258"/>
      <c r="FJ391" s="258"/>
      <c r="FK391" s="258"/>
      <c r="FL391" s="258"/>
      <c r="FM391" s="258"/>
      <c r="FN391" s="258"/>
      <c r="FO391" s="258"/>
      <c r="FP391" s="258"/>
      <c r="FQ391" s="258"/>
      <c r="FR391" s="258"/>
      <c r="FS391" s="258"/>
      <c r="FT391" s="258"/>
      <c r="FU391" s="258"/>
      <c r="FV391" s="258"/>
      <c r="FW391" s="258"/>
      <c r="FX391" s="258"/>
      <c r="FY391" s="258"/>
      <c r="FZ391" s="258"/>
      <c r="GA391" s="258"/>
      <c r="GB391" s="258"/>
      <c r="GC391" s="258"/>
      <c r="GD391" s="258"/>
      <c r="GE391" s="258"/>
      <c r="GF391" s="258"/>
      <c r="GG391" s="258"/>
      <c r="GH391" s="258"/>
      <c r="GI391" s="258"/>
      <c r="GJ391" s="258"/>
      <c r="GK391" s="258"/>
      <c r="GL391" s="258"/>
      <c r="GM391" s="258"/>
      <c r="GN391" s="258"/>
      <c r="GO391" s="258"/>
      <c r="GP391" s="258"/>
      <c r="GQ391" s="258"/>
      <c r="GR391" s="258"/>
      <c r="GS391" s="258"/>
      <c r="GT391" s="258"/>
      <c r="GU391" s="258"/>
      <c r="GV391" s="258"/>
    </row>
    <row r="392" spans="1:204" ht="26.4" customHeight="1" thickBot="1" x14ac:dyDescent="0.35">
      <c r="A392" s="565"/>
      <c r="B392" s="959">
        <v>33414</v>
      </c>
      <c r="C392" s="960" t="s">
        <v>857</v>
      </c>
      <c r="D392" s="345">
        <v>6.5</v>
      </c>
      <c r="E392" s="335">
        <v>4</v>
      </c>
      <c r="F392" s="555">
        <f t="shared" si="34"/>
        <v>26</v>
      </c>
      <c r="G392" s="570"/>
      <c r="I392" s="75"/>
      <c r="J392" s="113"/>
      <c r="K392" s="114"/>
      <c r="L392" s="246"/>
      <c r="M392" s="111"/>
      <c r="N392" s="11"/>
      <c r="O392" s="72"/>
    </row>
    <row r="393" spans="1:204" s="220" customFormat="1" ht="26.4" customHeight="1" x14ac:dyDescent="0.3">
      <c r="A393" s="75"/>
      <c r="B393" s="636">
        <v>33416</v>
      </c>
      <c r="C393" s="961" t="s">
        <v>858</v>
      </c>
      <c r="D393" s="345">
        <v>6.5</v>
      </c>
      <c r="E393" s="335">
        <v>4</v>
      </c>
      <c r="F393" s="555">
        <f t="shared" si="34"/>
        <v>26</v>
      </c>
      <c r="G393" s="72"/>
      <c r="H393" s="178"/>
      <c r="I393" s="75"/>
      <c r="J393" s="113"/>
      <c r="K393" s="114"/>
      <c r="L393" s="246"/>
      <c r="M393" s="111"/>
      <c r="N393" s="11"/>
      <c r="O393" s="72"/>
    </row>
    <row r="394" spans="1:204" s="220" customFormat="1" ht="26.4" customHeight="1" thickBot="1" x14ac:dyDescent="0.35">
      <c r="A394" s="47"/>
      <c r="B394" s="49">
        <v>33410</v>
      </c>
      <c r="C394" s="56" t="s">
        <v>754</v>
      </c>
      <c r="D394" s="23">
        <v>26</v>
      </c>
      <c r="E394" s="49">
        <v>1</v>
      </c>
      <c r="F394" s="19">
        <f t="shared" si="34"/>
        <v>26</v>
      </c>
      <c r="G394" s="59"/>
      <c r="H394" s="178"/>
      <c r="I394" s="75"/>
      <c r="J394" s="115"/>
      <c r="K394" s="116"/>
      <c r="L394" s="246"/>
      <c r="M394" s="117"/>
      <c r="N394" s="11"/>
      <c r="O394" s="72"/>
      <c r="P394" s="258"/>
      <c r="Q394" s="258"/>
      <c r="R394" s="258"/>
      <c r="S394" s="258"/>
      <c r="T394" s="258"/>
      <c r="U394" s="258"/>
      <c r="V394" s="258"/>
      <c r="W394" s="258"/>
      <c r="X394" s="258"/>
      <c r="Y394" s="258"/>
      <c r="Z394" s="258"/>
      <c r="AA394" s="258"/>
      <c r="AB394" s="258"/>
      <c r="AC394" s="258"/>
      <c r="AD394" s="258"/>
      <c r="AE394" s="258"/>
      <c r="AF394" s="258"/>
      <c r="AG394" s="258"/>
      <c r="AH394" s="258"/>
      <c r="AI394" s="258"/>
      <c r="AJ394" s="258"/>
      <c r="AK394" s="258"/>
      <c r="AL394" s="258"/>
      <c r="AM394" s="258"/>
      <c r="AN394" s="258"/>
      <c r="AO394" s="258"/>
      <c r="AP394" s="258"/>
      <c r="AQ394" s="258"/>
      <c r="AR394" s="258"/>
      <c r="AS394" s="258"/>
      <c r="AT394" s="258"/>
      <c r="AU394" s="258"/>
      <c r="AV394" s="258"/>
      <c r="AW394" s="258"/>
      <c r="AX394" s="258"/>
      <c r="AY394" s="258"/>
      <c r="AZ394" s="258"/>
      <c r="BA394" s="258"/>
      <c r="BB394" s="258"/>
      <c r="BC394" s="258"/>
      <c r="BD394" s="258"/>
      <c r="BE394" s="258"/>
      <c r="BF394" s="258"/>
      <c r="BG394" s="258"/>
      <c r="BH394" s="258"/>
      <c r="BI394" s="258"/>
      <c r="BJ394" s="258"/>
      <c r="BK394" s="258"/>
      <c r="BL394" s="258"/>
      <c r="BM394" s="258"/>
      <c r="BN394" s="258"/>
      <c r="BO394" s="258"/>
      <c r="BP394" s="258"/>
      <c r="BQ394" s="258"/>
      <c r="BR394" s="258"/>
      <c r="BS394" s="258"/>
      <c r="BT394" s="258"/>
      <c r="BU394" s="258"/>
      <c r="BV394" s="258"/>
      <c r="BW394" s="258"/>
      <c r="BX394" s="258"/>
      <c r="BY394" s="258"/>
      <c r="BZ394" s="258"/>
      <c r="CA394" s="258"/>
      <c r="CB394" s="258"/>
      <c r="CC394" s="258"/>
      <c r="CD394" s="258"/>
      <c r="CE394" s="258"/>
      <c r="CF394" s="258"/>
      <c r="CG394" s="258"/>
      <c r="CH394" s="258"/>
      <c r="CI394" s="258"/>
      <c r="CJ394" s="258"/>
      <c r="CK394" s="258"/>
      <c r="CL394" s="258"/>
      <c r="CM394" s="258"/>
      <c r="CN394" s="258"/>
      <c r="CO394" s="258"/>
      <c r="CP394" s="258"/>
      <c r="CQ394" s="258"/>
      <c r="CR394" s="258"/>
      <c r="CS394" s="258"/>
      <c r="CT394" s="258"/>
      <c r="CU394" s="258"/>
      <c r="CV394" s="258"/>
      <c r="CW394" s="258"/>
      <c r="CX394" s="258"/>
      <c r="CY394" s="258"/>
      <c r="CZ394" s="258"/>
      <c r="DA394" s="258"/>
      <c r="DB394" s="258"/>
      <c r="DC394" s="258"/>
      <c r="DD394" s="258"/>
      <c r="DE394" s="258"/>
      <c r="DF394" s="258"/>
      <c r="DG394" s="258"/>
      <c r="DH394" s="258"/>
      <c r="DI394" s="258"/>
      <c r="DJ394" s="258"/>
      <c r="DK394" s="258"/>
      <c r="DL394" s="258"/>
      <c r="DM394" s="258"/>
      <c r="DN394" s="258"/>
      <c r="DO394" s="258"/>
      <c r="DP394" s="258"/>
      <c r="DQ394" s="258"/>
      <c r="DR394" s="258"/>
      <c r="DS394" s="258"/>
      <c r="DT394" s="258"/>
      <c r="DU394" s="258"/>
      <c r="DV394" s="258"/>
      <c r="DW394" s="258"/>
      <c r="DX394" s="258"/>
      <c r="DY394" s="258"/>
      <c r="DZ394" s="258"/>
      <c r="EA394" s="258"/>
      <c r="EB394" s="258"/>
      <c r="EC394" s="258"/>
      <c r="ED394" s="258"/>
      <c r="EE394" s="258"/>
      <c r="EF394" s="258"/>
      <c r="EG394" s="258"/>
      <c r="EH394" s="258"/>
      <c r="EI394" s="258"/>
      <c r="EJ394" s="258"/>
      <c r="EK394" s="258"/>
      <c r="EL394" s="258"/>
      <c r="EM394" s="258"/>
      <c r="EN394" s="258"/>
      <c r="EO394" s="258"/>
      <c r="EP394" s="258"/>
      <c r="EQ394" s="258"/>
      <c r="ER394" s="258"/>
      <c r="ES394" s="258"/>
      <c r="ET394" s="258"/>
      <c r="EU394" s="258"/>
      <c r="EV394" s="258"/>
      <c r="EW394" s="258"/>
      <c r="EX394" s="258"/>
      <c r="EY394" s="258"/>
      <c r="EZ394" s="258"/>
      <c r="FA394" s="258"/>
      <c r="FB394" s="258"/>
      <c r="FC394" s="258"/>
      <c r="FD394" s="258"/>
      <c r="FE394" s="258"/>
      <c r="FF394" s="258"/>
      <c r="FG394" s="258"/>
      <c r="FH394" s="258"/>
      <c r="FI394" s="258"/>
      <c r="FJ394" s="258"/>
      <c r="FK394" s="258"/>
      <c r="FL394" s="258"/>
      <c r="FM394" s="258"/>
      <c r="FN394" s="258"/>
      <c r="FO394" s="258"/>
      <c r="FP394" s="258"/>
      <c r="FQ394" s="258"/>
      <c r="FR394" s="258"/>
      <c r="FS394" s="258"/>
      <c r="FT394" s="258"/>
      <c r="FU394" s="258"/>
      <c r="FV394" s="258"/>
      <c r="FW394" s="258"/>
      <c r="FX394" s="258"/>
      <c r="FY394" s="258"/>
      <c r="FZ394" s="258"/>
      <c r="GA394" s="258"/>
      <c r="GB394" s="258"/>
      <c r="GC394" s="258"/>
      <c r="GD394" s="258"/>
      <c r="GE394" s="258"/>
      <c r="GF394" s="258"/>
      <c r="GG394" s="258"/>
      <c r="GH394" s="258"/>
      <c r="GI394" s="258"/>
      <c r="GJ394" s="258"/>
      <c r="GK394" s="258"/>
      <c r="GL394" s="258"/>
      <c r="GM394" s="258"/>
      <c r="GN394" s="258"/>
      <c r="GO394" s="258"/>
      <c r="GP394" s="258"/>
      <c r="GQ394" s="258"/>
      <c r="GR394" s="258"/>
      <c r="GS394" s="258"/>
      <c r="GT394" s="258"/>
      <c r="GU394" s="258"/>
      <c r="GV394" s="258"/>
    </row>
    <row r="395" spans="1:204" s="220" customFormat="1" ht="26.4" customHeight="1" thickBot="1" x14ac:dyDescent="0.35">
      <c r="A395" s="75"/>
      <c r="B395" s="115"/>
      <c r="C395" s="116"/>
      <c r="D395" s="246"/>
      <c r="E395" s="117"/>
      <c r="F395" s="11"/>
      <c r="G395" s="72"/>
      <c r="H395" s="178"/>
      <c r="I395" s="520"/>
      <c r="J395" s="708"/>
      <c r="K395" s="669" t="s">
        <v>853</v>
      </c>
      <c r="L395" s="708"/>
      <c r="M395" s="708"/>
      <c r="N395" s="708"/>
      <c r="O395" s="522"/>
      <c r="P395" s="258"/>
      <c r="Q395" s="258"/>
      <c r="R395" s="258"/>
      <c r="S395" s="258"/>
      <c r="T395" s="258"/>
      <c r="U395" s="258"/>
      <c r="V395" s="258"/>
      <c r="W395" s="258"/>
      <c r="X395" s="258"/>
      <c r="Y395" s="258"/>
      <c r="Z395" s="258"/>
      <c r="AA395" s="258"/>
      <c r="AB395" s="258"/>
      <c r="AC395" s="258"/>
      <c r="AD395" s="258"/>
      <c r="AE395" s="258"/>
      <c r="AF395" s="258"/>
      <c r="AG395" s="258"/>
      <c r="AH395" s="258"/>
      <c r="AI395" s="258"/>
      <c r="AJ395" s="258"/>
      <c r="AK395" s="258"/>
      <c r="AL395" s="258"/>
      <c r="AM395" s="258"/>
      <c r="AN395" s="258"/>
      <c r="AO395" s="258"/>
      <c r="AP395" s="258"/>
      <c r="AQ395" s="258"/>
      <c r="AR395" s="258"/>
      <c r="AS395" s="258"/>
      <c r="AT395" s="258"/>
      <c r="AU395" s="258"/>
      <c r="AV395" s="258"/>
      <c r="AW395" s="258"/>
      <c r="AX395" s="258"/>
      <c r="AY395" s="258"/>
      <c r="AZ395" s="258"/>
      <c r="BA395" s="258"/>
      <c r="BB395" s="258"/>
      <c r="BC395" s="258"/>
      <c r="BD395" s="258"/>
      <c r="BE395" s="258"/>
      <c r="BF395" s="258"/>
      <c r="BG395" s="258"/>
      <c r="BH395" s="258"/>
      <c r="BI395" s="258"/>
      <c r="BJ395" s="258"/>
      <c r="BK395" s="258"/>
      <c r="BL395" s="258"/>
      <c r="BM395" s="258"/>
      <c r="BN395" s="258"/>
      <c r="BO395" s="258"/>
      <c r="BP395" s="258"/>
      <c r="BQ395" s="258"/>
      <c r="BR395" s="258"/>
      <c r="BS395" s="258"/>
      <c r="BT395" s="258"/>
      <c r="BU395" s="258"/>
      <c r="BV395" s="258"/>
      <c r="BW395" s="258"/>
      <c r="BX395" s="258"/>
      <c r="BY395" s="258"/>
      <c r="BZ395" s="258"/>
      <c r="CA395" s="258"/>
      <c r="CB395" s="258"/>
      <c r="CC395" s="258"/>
      <c r="CD395" s="258"/>
      <c r="CE395" s="258"/>
      <c r="CF395" s="258"/>
      <c r="CG395" s="258"/>
      <c r="CH395" s="258"/>
      <c r="CI395" s="258"/>
      <c r="CJ395" s="258"/>
      <c r="CK395" s="258"/>
      <c r="CL395" s="258"/>
      <c r="CM395" s="258"/>
      <c r="CN395" s="258"/>
      <c r="CO395" s="258"/>
      <c r="CP395" s="258"/>
      <c r="CQ395" s="258"/>
      <c r="CR395" s="258"/>
      <c r="CS395" s="258"/>
      <c r="CT395" s="258"/>
      <c r="CU395" s="258"/>
      <c r="CV395" s="258"/>
      <c r="CW395" s="258"/>
      <c r="CX395" s="258"/>
      <c r="CY395" s="258"/>
      <c r="CZ395" s="258"/>
      <c r="DA395" s="258"/>
      <c r="DB395" s="258"/>
      <c r="DC395" s="258"/>
      <c r="DD395" s="258"/>
      <c r="DE395" s="258"/>
      <c r="DF395" s="258"/>
      <c r="DG395" s="258"/>
      <c r="DH395" s="258"/>
      <c r="DI395" s="258"/>
      <c r="DJ395" s="258"/>
      <c r="DK395" s="258"/>
      <c r="DL395" s="258"/>
      <c r="DM395" s="258"/>
      <c r="DN395" s="258"/>
      <c r="DO395" s="258"/>
      <c r="DP395" s="258"/>
      <c r="DQ395" s="258"/>
      <c r="DR395" s="258"/>
      <c r="DS395" s="258"/>
      <c r="DT395" s="258"/>
      <c r="DU395" s="258"/>
      <c r="DV395" s="258"/>
      <c r="DW395" s="258"/>
      <c r="DX395" s="258"/>
      <c r="DY395" s="258"/>
      <c r="DZ395" s="258"/>
      <c r="EA395" s="258"/>
      <c r="EB395" s="258"/>
      <c r="EC395" s="258"/>
      <c r="ED395" s="258"/>
      <c r="EE395" s="258"/>
      <c r="EF395" s="258"/>
      <c r="EG395" s="258"/>
      <c r="EH395" s="258"/>
      <c r="EI395" s="258"/>
      <c r="EJ395" s="258"/>
      <c r="EK395" s="258"/>
      <c r="EL395" s="258"/>
      <c r="EM395" s="258"/>
      <c r="EN395" s="258"/>
      <c r="EO395" s="258"/>
      <c r="EP395" s="258"/>
      <c r="EQ395" s="258"/>
      <c r="ER395" s="258"/>
      <c r="ES395" s="258"/>
      <c r="ET395" s="258"/>
      <c r="EU395" s="258"/>
      <c r="EV395" s="258"/>
      <c r="EW395" s="258"/>
      <c r="EX395" s="258"/>
      <c r="EY395" s="258"/>
      <c r="EZ395" s="258"/>
      <c r="FA395" s="258"/>
      <c r="FB395" s="258"/>
      <c r="FC395" s="258"/>
      <c r="FD395" s="258"/>
      <c r="FE395" s="258"/>
      <c r="FF395" s="258"/>
      <c r="FG395" s="258"/>
      <c r="FH395" s="258"/>
      <c r="FI395" s="258"/>
      <c r="FJ395" s="258"/>
      <c r="FK395" s="258"/>
      <c r="FL395" s="258"/>
      <c r="FM395" s="258"/>
      <c r="FN395" s="258"/>
      <c r="FO395" s="258"/>
      <c r="FP395" s="258"/>
      <c r="FQ395" s="258"/>
      <c r="FR395" s="258"/>
      <c r="FS395" s="258"/>
      <c r="FT395" s="258"/>
      <c r="FU395" s="258"/>
      <c r="FV395" s="258"/>
      <c r="FW395" s="258"/>
      <c r="FX395" s="258"/>
      <c r="FY395" s="258"/>
      <c r="FZ395" s="258"/>
      <c r="GA395" s="258"/>
      <c r="GB395" s="258"/>
      <c r="GC395" s="258"/>
      <c r="GD395" s="258"/>
      <c r="GE395" s="258"/>
      <c r="GF395" s="258"/>
      <c r="GG395" s="258"/>
      <c r="GH395" s="258"/>
      <c r="GI395" s="258"/>
      <c r="GJ395" s="258"/>
      <c r="GK395" s="258"/>
      <c r="GL395" s="258"/>
      <c r="GM395" s="258"/>
      <c r="GN395" s="258"/>
      <c r="GO395" s="258"/>
      <c r="GP395" s="258"/>
      <c r="GQ395" s="258"/>
      <c r="GR395" s="258"/>
      <c r="GS395" s="258"/>
      <c r="GT395" s="258"/>
      <c r="GU395" s="258"/>
      <c r="GV395" s="258"/>
    </row>
    <row r="396" spans="1:204" s="220" customFormat="1" ht="26.4" customHeight="1" thickBot="1" x14ac:dyDescent="0.35">
      <c r="A396" s="744"/>
      <c r="B396" s="745"/>
      <c r="C396" s="706" t="s">
        <v>414</v>
      </c>
      <c r="D396" s="745"/>
      <c r="E396" s="745"/>
      <c r="F396" s="745"/>
      <c r="G396" s="746"/>
      <c r="H396" s="178"/>
      <c r="I396" s="225"/>
      <c r="J396" s="347">
        <v>55138</v>
      </c>
      <c r="K396" s="332" t="s">
        <v>850</v>
      </c>
      <c r="L396" s="648">
        <v>17.5</v>
      </c>
      <c r="M396" s="649">
        <v>6</v>
      </c>
      <c r="N396" s="650">
        <v>105</v>
      </c>
      <c r="O396" s="51"/>
      <c r="P396" s="258"/>
      <c r="Q396" s="258"/>
      <c r="R396" s="258"/>
      <c r="S396" s="258"/>
      <c r="T396" s="258"/>
      <c r="U396" s="258"/>
      <c r="V396" s="258"/>
      <c r="W396" s="258"/>
      <c r="X396" s="258"/>
      <c r="Y396" s="258"/>
      <c r="Z396" s="258"/>
      <c r="AA396" s="258"/>
      <c r="AB396" s="258"/>
      <c r="AC396" s="258"/>
      <c r="AD396" s="258"/>
      <c r="AE396" s="258"/>
      <c r="AF396" s="258"/>
      <c r="AG396" s="258"/>
      <c r="AH396" s="258"/>
      <c r="AI396" s="258"/>
      <c r="AJ396" s="258"/>
      <c r="AK396" s="258"/>
      <c r="AL396" s="258"/>
      <c r="AM396" s="258"/>
      <c r="AN396" s="258"/>
      <c r="AO396" s="258"/>
      <c r="AP396" s="258"/>
      <c r="AQ396" s="258"/>
      <c r="AR396" s="258"/>
      <c r="AS396" s="258"/>
      <c r="AT396" s="258"/>
      <c r="AU396" s="258"/>
      <c r="AV396" s="258"/>
      <c r="AW396" s="258"/>
      <c r="AX396" s="258"/>
      <c r="AY396" s="258"/>
      <c r="AZ396" s="258"/>
      <c r="BA396" s="258"/>
      <c r="BB396" s="258"/>
      <c r="BC396" s="258"/>
      <c r="BD396" s="258"/>
      <c r="BE396" s="258"/>
      <c r="BF396" s="258"/>
      <c r="BG396" s="258"/>
      <c r="BH396" s="258"/>
      <c r="BI396" s="258"/>
      <c r="BJ396" s="258"/>
      <c r="BK396" s="258"/>
      <c r="BL396" s="258"/>
      <c r="BM396" s="258"/>
      <c r="BN396" s="258"/>
      <c r="BO396" s="258"/>
      <c r="BP396" s="258"/>
      <c r="BQ396" s="258"/>
      <c r="BR396" s="258"/>
      <c r="BS396" s="258"/>
      <c r="BT396" s="258"/>
      <c r="BU396" s="258"/>
      <c r="BV396" s="258"/>
      <c r="BW396" s="258"/>
      <c r="BX396" s="258"/>
      <c r="BY396" s="258"/>
      <c r="BZ396" s="258"/>
      <c r="CA396" s="258"/>
      <c r="CB396" s="258"/>
      <c r="CC396" s="258"/>
      <c r="CD396" s="258"/>
      <c r="CE396" s="258"/>
      <c r="CF396" s="258"/>
      <c r="CG396" s="258"/>
      <c r="CH396" s="258"/>
      <c r="CI396" s="258"/>
      <c r="CJ396" s="258"/>
      <c r="CK396" s="258"/>
      <c r="CL396" s="258"/>
      <c r="CM396" s="258"/>
      <c r="CN396" s="258"/>
      <c r="CO396" s="258"/>
      <c r="CP396" s="258"/>
      <c r="CQ396" s="258"/>
      <c r="CR396" s="258"/>
      <c r="CS396" s="258"/>
      <c r="CT396" s="258"/>
      <c r="CU396" s="258"/>
      <c r="CV396" s="258"/>
      <c r="CW396" s="258"/>
      <c r="CX396" s="258"/>
      <c r="CY396" s="258"/>
      <c r="CZ396" s="258"/>
      <c r="DA396" s="258"/>
      <c r="DB396" s="258"/>
      <c r="DC396" s="258"/>
      <c r="DD396" s="258"/>
      <c r="DE396" s="258"/>
      <c r="DF396" s="258"/>
      <c r="DG396" s="258"/>
      <c r="DH396" s="258"/>
      <c r="DI396" s="258"/>
      <c r="DJ396" s="258"/>
      <c r="DK396" s="258"/>
      <c r="DL396" s="258"/>
      <c r="DM396" s="258"/>
      <c r="DN396" s="258"/>
      <c r="DO396" s="258"/>
      <c r="DP396" s="258"/>
      <c r="DQ396" s="258"/>
      <c r="DR396" s="258"/>
      <c r="DS396" s="258"/>
      <c r="DT396" s="258"/>
      <c r="DU396" s="258"/>
      <c r="DV396" s="258"/>
      <c r="DW396" s="258"/>
      <c r="DX396" s="258"/>
      <c r="DY396" s="258"/>
      <c r="DZ396" s="258"/>
      <c r="EA396" s="258"/>
      <c r="EB396" s="258"/>
      <c r="EC396" s="258"/>
      <c r="ED396" s="258"/>
      <c r="EE396" s="258"/>
      <c r="EF396" s="258"/>
      <c r="EG396" s="258"/>
      <c r="EH396" s="258"/>
      <c r="EI396" s="258"/>
      <c r="EJ396" s="258"/>
      <c r="EK396" s="258"/>
      <c r="EL396" s="258"/>
      <c r="EM396" s="258"/>
      <c r="EN396" s="258"/>
      <c r="EO396" s="258"/>
      <c r="EP396" s="258"/>
      <c r="EQ396" s="258"/>
      <c r="ER396" s="258"/>
      <c r="ES396" s="258"/>
      <c r="ET396" s="258"/>
      <c r="EU396" s="258"/>
      <c r="EV396" s="258"/>
      <c r="EW396" s="258"/>
      <c r="EX396" s="258"/>
      <c r="EY396" s="258"/>
      <c r="EZ396" s="258"/>
      <c r="FA396" s="258"/>
      <c r="FB396" s="258"/>
      <c r="FC396" s="258"/>
      <c r="FD396" s="258"/>
      <c r="FE396" s="258"/>
      <c r="FF396" s="258"/>
      <c r="FG396" s="258"/>
      <c r="FH396" s="258"/>
      <c r="FI396" s="258"/>
      <c r="FJ396" s="258"/>
      <c r="FK396" s="258"/>
      <c r="FL396" s="258"/>
      <c r="FM396" s="258"/>
      <c r="FN396" s="258"/>
      <c r="FO396" s="258"/>
      <c r="FP396" s="258"/>
      <c r="FQ396" s="258"/>
      <c r="FR396" s="258"/>
      <c r="FS396" s="258"/>
      <c r="FT396" s="258"/>
      <c r="FU396" s="258"/>
      <c r="FV396" s="258"/>
      <c r="FW396" s="258"/>
      <c r="FX396" s="258"/>
      <c r="FY396" s="258"/>
      <c r="FZ396" s="258"/>
      <c r="GA396" s="258"/>
      <c r="GB396" s="258"/>
      <c r="GC396" s="258"/>
      <c r="GD396" s="258"/>
      <c r="GE396" s="258"/>
      <c r="GF396" s="258"/>
      <c r="GG396" s="258"/>
      <c r="GH396" s="258"/>
      <c r="GI396" s="258"/>
      <c r="GJ396" s="258"/>
      <c r="GK396" s="258"/>
      <c r="GL396" s="258"/>
      <c r="GM396" s="258"/>
      <c r="GN396" s="258"/>
      <c r="GO396" s="258"/>
      <c r="GP396" s="258"/>
      <c r="GQ396" s="258"/>
      <c r="GR396" s="258"/>
      <c r="GS396" s="258"/>
      <c r="GT396" s="258"/>
      <c r="GU396" s="258"/>
      <c r="GV396" s="258"/>
    </row>
    <row r="397" spans="1:204" s="220" customFormat="1" ht="26.4" customHeight="1" thickBot="1" x14ac:dyDescent="0.35">
      <c r="A397" s="571"/>
      <c r="B397" s="572">
        <v>30203</v>
      </c>
      <c r="C397" s="573" t="s">
        <v>415</v>
      </c>
      <c r="D397" s="574">
        <v>5.5</v>
      </c>
      <c r="E397" s="575">
        <v>6</v>
      </c>
      <c r="F397" s="19">
        <f>D397*E397</f>
        <v>33</v>
      </c>
      <c r="G397" s="576"/>
      <c r="H397" s="178"/>
      <c r="I397" s="225"/>
      <c r="J397" s="347">
        <v>55139</v>
      </c>
      <c r="K397" s="332" t="s">
        <v>854</v>
      </c>
      <c r="L397" s="648">
        <v>17.5</v>
      </c>
      <c r="M397" s="649">
        <v>6</v>
      </c>
      <c r="N397" s="650">
        <v>105</v>
      </c>
      <c r="O397" s="51"/>
      <c r="P397" s="258"/>
      <c r="Q397" s="258"/>
      <c r="R397" s="258"/>
      <c r="S397" s="258"/>
      <c r="T397" s="258"/>
      <c r="U397" s="258"/>
      <c r="V397" s="258"/>
      <c r="W397" s="258"/>
      <c r="X397" s="258"/>
      <c r="Y397" s="258"/>
      <c r="Z397" s="258"/>
      <c r="AA397" s="258"/>
      <c r="AB397" s="258"/>
      <c r="AC397" s="258"/>
      <c r="AD397" s="258"/>
      <c r="AE397" s="258"/>
      <c r="AF397" s="258"/>
      <c r="AG397" s="258"/>
      <c r="AH397" s="258"/>
      <c r="AI397" s="258"/>
      <c r="AJ397" s="258"/>
      <c r="AK397" s="258"/>
      <c r="AL397" s="258"/>
      <c r="AM397" s="258"/>
      <c r="AN397" s="258"/>
      <c r="AO397" s="258"/>
      <c r="AP397" s="258"/>
      <c r="AQ397" s="258"/>
      <c r="AR397" s="258"/>
      <c r="AS397" s="258"/>
      <c r="AT397" s="258"/>
      <c r="AU397" s="258"/>
      <c r="AV397" s="258"/>
      <c r="AW397" s="258"/>
      <c r="AX397" s="258"/>
      <c r="AY397" s="258"/>
      <c r="AZ397" s="258"/>
      <c r="BA397" s="258"/>
      <c r="BB397" s="258"/>
      <c r="BC397" s="258"/>
      <c r="BD397" s="258"/>
      <c r="BE397" s="258"/>
      <c r="BF397" s="258"/>
      <c r="BG397" s="258"/>
      <c r="BH397" s="258"/>
      <c r="BI397" s="258"/>
      <c r="BJ397" s="258"/>
      <c r="BK397" s="258"/>
      <c r="BL397" s="258"/>
      <c r="BM397" s="258"/>
      <c r="BN397" s="258"/>
      <c r="BO397" s="258"/>
      <c r="BP397" s="258"/>
      <c r="BQ397" s="258"/>
      <c r="BR397" s="258"/>
      <c r="BS397" s="258"/>
      <c r="BT397" s="258"/>
      <c r="BU397" s="258"/>
      <c r="BV397" s="258"/>
      <c r="BW397" s="258"/>
      <c r="BX397" s="258"/>
      <c r="BY397" s="258"/>
      <c r="BZ397" s="258"/>
      <c r="CA397" s="258"/>
      <c r="CB397" s="258"/>
      <c r="CC397" s="258"/>
      <c r="CD397" s="258"/>
      <c r="CE397" s="258"/>
      <c r="CF397" s="258"/>
      <c r="CG397" s="258"/>
      <c r="CH397" s="258"/>
      <c r="CI397" s="258"/>
      <c r="CJ397" s="258"/>
      <c r="CK397" s="258"/>
      <c r="CL397" s="258"/>
      <c r="CM397" s="258"/>
      <c r="CN397" s="258"/>
      <c r="CO397" s="258"/>
      <c r="CP397" s="258"/>
      <c r="CQ397" s="258"/>
      <c r="CR397" s="258"/>
      <c r="CS397" s="258"/>
      <c r="CT397" s="258"/>
      <c r="CU397" s="258"/>
      <c r="CV397" s="258"/>
      <c r="CW397" s="258"/>
      <c r="CX397" s="258"/>
      <c r="CY397" s="258"/>
      <c r="CZ397" s="258"/>
      <c r="DA397" s="258"/>
      <c r="DB397" s="258"/>
      <c r="DC397" s="258"/>
      <c r="DD397" s="258"/>
      <c r="DE397" s="258"/>
      <c r="DF397" s="258"/>
      <c r="DG397" s="258"/>
      <c r="DH397" s="258"/>
      <c r="DI397" s="258"/>
      <c r="DJ397" s="258"/>
      <c r="DK397" s="258"/>
      <c r="DL397" s="258"/>
      <c r="DM397" s="258"/>
      <c r="DN397" s="258"/>
      <c r="DO397" s="258"/>
      <c r="DP397" s="258"/>
      <c r="DQ397" s="258"/>
      <c r="DR397" s="258"/>
      <c r="DS397" s="258"/>
      <c r="DT397" s="258"/>
      <c r="DU397" s="258"/>
      <c r="DV397" s="258"/>
      <c r="DW397" s="258"/>
      <c r="DX397" s="258"/>
      <c r="DY397" s="258"/>
      <c r="DZ397" s="258"/>
      <c r="EA397" s="258"/>
      <c r="EB397" s="258"/>
      <c r="EC397" s="258"/>
      <c r="ED397" s="258"/>
      <c r="EE397" s="258"/>
      <c r="EF397" s="258"/>
      <c r="EG397" s="258"/>
      <c r="EH397" s="258"/>
      <c r="EI397" s="258"/>
      <c r="EJ397" s="258"/>
      <c r="EK397" s="258"/>
      <c r="EL397" s="258"/>
      <c r="EM397" s="258"/>
      <c r="EN397" s="258"/>
      <c r="EO397" s="258"/>
      <c r="EP397" s="258"/>
      <c r="EQ397" s="258"/>
      <c r="ER397" s="258"/>
      <c r="ES397" s="258"/>
      <c r="ET397" s="258"/>
      <c r="EU397" s="258"/>
      <c r="EV397" s="258"/>
      <c r="EW397" s="258"/>
      <c r="EX397" s="258"/>
      <c r="EY397" s="258"/>
      <c r="EZ397" s="258"/>
      <c r="FA397" s="258"/>
      <c r="FB397" s="258"/>
      <c r="FC397" s="258"/>
      <c r="FD397" s="258"/>
      <c r="FE397" s="258"/>
      <c r="FF397" s="258"/>
      <c r="FG397" s="258"/>
      <c r="FH397" s="258"/>
      <c r="FI397" s="258"/>
      <c r="FJ397" s="258"/>
      <c r="FK397" s="258"/>
      <c r="FL397" s="258"/>
      <c r="FM397" s="258"/>
      <c r="FN397" s="258"/>
      <c r="FO397" s="258"/>
      <c r="FP397" s="258"/>
      <c r="FQ397" s="258"/>
      <c r="FR397" s="258"/>
      <c r="FS397" s="258"/>
      <c r="FT397" s="258"/>
      <c r="FU397" s="258"/>
      <c r="FV397" s="258"/>
      <c r="FW397" s="258"/>
      <c r="FX397" s="258"/>
      <c r="FY397" s="258"/>
      <c r="FZ397" s="258"/>
      <c r="GA397" s="258"/>
      <c r="GB397" s="258"/>
      <c r="GC397" s="258"/>
      <c r="GD397" s="258"/>
      <c r="GE397" s="258"/>
      <c r="GF397" s="258"/>
      <c r="GG397" s="258"/>
      <c r="GH397" s="258"/>
      <c r="GI397" s="258"/>
      <c r="GJ397" s="258"/>
      <c r="GK397" s="258"/>
      <c r="GL397" s="258"/>
      <c r="GM397" s="258"/>
      <c r="GN397" s="258"/>
      <c r="GO397" s="258"/>
      <c r="GP397" s="258"/>
      <c r="GQ397" s="258"/>
      <c r="GR397" s="258"/>
      <c r="GS397" s="258"/>
      <c r="GT397" s="258"/>
      <c r="GU397" s="258"/>
      <c r="GV397" s="258"/>
    </row>
    <row r="398" spans="1:204" s="220" customFormat="1" ht="26.4" customHeight="1" thickBot="1" x14ac:dyDescent="0.35">
      <c r="A398" s="47"/>
      <c r="B398" s="106">
        <v>30204</v>
      </c>
      <c r="C398" s="56" t="s">
        <v>465</v>
      </c>
      <c r="D398" s="574">
        <v>5.5</v>
      </c>
      <c r="E398" s="104">
        <v>6</v>
      </c>
      <c r="F398" s="19">
        <f>D398*E398</f>
        <v>33</v>
      </c>
      <c r="G398" s="51"/>
      <c r="H398" s="178"/>
      <c r="I398" s="359"/>
      <c r="J398" s="517"/>
      <c r="K398" s="651"/>
      <c r="L398" s="517"/>
      <c r="M398" s="523"/>
      <c r="N398" s="719"/>
      <c r="O398" s="300"/>
      <c r="P398" s="258"/>
      <c r="Q398" s="258"/>
      <c r="R398" s="258"/>
      <c r="S398" s="258"/>
      <c r="T398" s="258"/>
      <c r="U398" s="258"/>
      <c r="V398" s="258"/>
      <c r="W398" s="258"/>
      <c r="X398" s="258"/>
      <c r="Y398" s="258"/>
      <c r="Z398" s="258"/>
      <c r="AA398" s="258"/>
      <c r="AB398" s="258"/>
      <c r="AC398" s="258"/>
      <c r="AD398" s="258"/>
      <c r="AE398" s="258"/>
      <c r="AF398" s="258"/>
      <c r="AG398" s="258"/>
      <c r="AH398" s="258"/>
      <c r="AI398" s="258"/>
      <c r="AJ398" s="258"/>
      <c r="AK398" s="258"/>
      <c r="AL398" s="258"/>
      <c r="AM398" s="258"/>
      <c r="AN398" s="258"/>
      <c r="AO398" s="258"/>
      <c r="AP398" s="258"/>
      <c r="AQ398" s="258"/>
      <c r="AR398" s="258"/>
      <c r="AS398" s="258"/>
      <c r="AT398" s="258"/>
      <c r="AU398" s="258"/>
      <c r="AV398" s="258"/>
      <c r="AW398" s="258"/>
      <c r="AX398" s="258"/>
      <c r="AY398" s="258"/>
      <c r="AZ398" s="258"/>
      <c r="BA398" s="258"/>
      <c r="BB398" s="258"/>
      <c r="BC398" s="258"/>
      <c r="BD398" s="258"/>
      <c r="BE398" s="258"/>
      <c r="BF398" s="258"/>
      <c r="BG398" s="258"/>
      <c r="BH398" s="258"/>
      <c r="BI398" s="258"/>
      <c r="BJ398" s="258"/>
      <c r="BK398" s="258"/>
      <c r="BL398" s="258"/>
      <c r="BM398" s="258"/>
      <c r="BN398" s="258"/>
      <c r="BO398" s="258"/>
      <c r="BP398" s="258"/>
      <c r="BQ398" s="258"/>
      <c r="BR398" s="258"/>
      <c r="BS398" s="258"/>
      <c r="BT398" s="258"/>
      <c r="BU398" s="258"/>
      <c r="BV398" s="258"/>
      <c r="BW398" s="258"/>
      <c r="BX398" s="258"/>
      <c r="BY398" s="258"/>
      <c r="BZ398" s="258"/>
      <c r="CA398" s="258"/>
      <c r="CB398" s="258"/>
      <c r="CC398" s="258"/>
      <c r="CD398" s="258"/>
      <c r="CE398" s="258"/>
      <c r="CF398" s="258"/>
      <c r="CG398" s="258"/>
      <c r="CH398" s="258"/>
      <c r="CI398" s="258"/>
      <c r="CJ398" s="258"/>
      <c r="CK398" s="258"/>
      <c r="CL398" s="258"/>
      <c r="CM398" s="258"/>
      <c r="CN398" s="258"/>
      <c r="CO398" s="258"/>
      <c r="CP398" s="258"/>
      <c r="CQ398" s="258"/>
      <c r="CR398" s="258"/>
      <c r="CS398" s="258"/>
      <c r="CT398" s="258"/>
      <c r="CU398" s="258"/>
      <c r="CV398" s="258"/>
      <c r="CW398" s="258"/>
      <c r="CX398" s="258"/>
      <c r="CY398" s="258"/>
      <c r="CZ398" s="258"/>
      <c r="DA398" s="258"/>
      <c r="DB398" s="258"/>
      <c r="DC398" s="258"/>
      <c r="DD398" s="258"/>
      <c r="DE398" s="258"/>
      <c r="DF398" s="258"/>
      <c r="DG398" s="258"/>
      <c r="DH398" s="258"/>
      <c r="DI398" s="258"/>
      <c r="DJ398" s="258"/>
      <c r="DK398" s="258"/>
      <c r="DL398" s="258"/>
      <c r="DM398" s="258"/>
      <c r="DN398" s="258"/>
      <c r="DO398" s="258"/>
      <c r="DP398" s="258"/>
      <c r="DQ398" s="258"/>
      <c r="DR398" s="258"/>
      <c r="DS398" s="258"/>
      <c r="DT398" s="258"/>
      <c r="DU398" s="258"/>
      <c r="DV398" s="258"/>
      <c r="DW398" s="258"/>
      <c r="DX398" s="258"/>
      <c r="DY398" s="258"/>
      <c r="DZ398" s="258"/>
      <c r="EA398" s="258"/>
      <c r="EB398" s="258"/>
      <c r="EC398" s="258"/>
      <c r="ED398" s="258"/>
      <c r="EE398" s="258"/>
      <c r="EF398" s="258"/>
      <c r="EG398" s="258"/>
      <c r="EH398" s="258"/>
      <c r="EI398" s="258"/>
      <c r="EJ398" s="258"/>
      <c r="EK398" s="258"/>
      <c r="EL398" s="258"/>
      <c r="EM398" s="258"/>
      <c r="EN398" s="258"/>
      <c r="EO398" s="258"/>
      <c r="EP398" s="258"/>
      <c r="EQ398" s="258"/>
      <c r="ER398" s="258"/>
      <c r="ES398" s="258"/>
      <c r="ET398" s="258"/>
      <c r="EU398" s="258"/>
      <c r="EV398" s="258"/>
      <c r="EW398" s="258"/>
      <c r="EX398" s="258"/>
      <c r="EY398" s="258"/>
      <c r="EZ398" s="258"/>
      <c r="FA398" s="258"/>
      <c r="FB398" s="258"/>
      <c r="FC398" s="258"/>
      <c r="FD398" s="258"/>
      <c r="FE398" s="258"/>
      <c r="FF398" s="258"/>
      <c r="FG398" s="258"/>
      <c r="FH398" s="258"/>
      <c r="FI398" s="258"/>
      <c r="FJ398" s="258"/>
      <c r="FK398" s="258"/>
      <c r="FL398" s="258"/>
      <c r="FM398" s="258"/>
      <c r="FN398" s="258"/>
      <c r="FO398" s="258"/>
      <c r="FP398" s="258"/>
      <c r="FQ398" s="258"/>
      <c r="FR398" s="258"/>
      <c r="FS398" s="258"/>
      <c r="FT398" s="258"/>
      <c r="FU398" s="258"/>
      <c r="FV398" s="258"/>
      <c r="FW398" s="258"/>
      <c r="FX398" s="258"/>
      <c r="FY398" s="258"/>
      <c r="FZ398" s="258"/>
      <c r="GA398" s="258"/>
      <c r="GB398" s="258"/>
      <c r="GC398" s="258"/>
      <c r="GD398" s="258"/>
      <c r="GE398" s="258"/>
      <c r="GF398" s="258"/>
      <c r="GG398" s="258"/>
      <c r="GH398" s="258"/>
      <c r="GI398" s="258"/>
      <c r="GJ398" s="258"/>
      <c r="GK398" s="258"/>
      <c r="GL398" s="258"/>
      <c r="GM398" s="258"/>
      <c r="GN398" s="258"/>
      <c r="GO398" s="258"/>
      <c r="GP398" s="258"/>
      <c r="GQ398" s="258"/>
      <c r="GR398" s="258"/>
      <c r="GS398" s="258"/>
      <c r="GT398" s="258"/>
      <c r="GU398" s="258"/>
      <c r="GV398" s="258"/>
    </row>
    <row r="399" spans="1:204" s="220" customFormat="1" ht="26.4" customHeight="1" thickBot="1" x14ac:dyDescent="0.35">
      <c r="A399" s="47"/>
      <c r="B399" s="106">
        <v>30206</v>
      </c>
      <c r="C399" s="56" t="s">
        <v>416</v>
      </c>
      <c r="D399" s="574">
        <v>5.5</v>
      </c>
      <c r="E399" s="104">
        <v>6</v>
      </c>
      <c r="F399" s="19">
        <f>D399*E399</f>
        <v>33</v>
      </c>
      <c r="G399" s="51"/>
      <c r="H399" s="178"/>
      <c r="I399" s="581"/>
      <c r="J399" s="646"/>
      <c r="K399" s="652"/>
      <c r="L399" s="646"/>
      <c r="M399" s="647"/>
      <c r="N399" s="720"/>
      <c r="O399" s="461"/>
      <c r="P399" s="258"/>
      <c r="Q399" s="258"/>
      <c r="R399" s="258"/>
      <c r="S399" s="258"/>
      <c r="T399" s="258"/>
      <c r="U399" s="258"/>
      <c r="V399" s="258"/>
      <c r="W399" s="258"/>
      <c r="X399" s="258"/>
      <c r="Y399" s="258"/>
      <c r="Z399" s="258"/>
      <c r="AA399" s="258"/>
      <c r="AB399" s="258"/>
      <c r="AC399" s="258"/>
      <c r="AD399" s="258"/>
      <c r="AE399" s="258"/>
      <c r="AF399" s="258"/>
      <c r="AG399" s="258"/>
      <c r="AH399" s="258"/>
      <c r="AI399" s="258"/>
      <c r="AJ399" s="258"/>
      <c r="AK399" s="258"/>
      <c r="AL399" s="258"/>
      <c r="AM399" s="258"/>
      <c r="AN399" s="258"/>
      <c r="AO399" s="258"/>
      <c r="AP399" s="258"/>
      <c r="AQ399" s="258"/>
      <c r="AR399" s="258"/>
      <c r="AS399" s="258"/>
      <c r="AT399" s="258"/>
      <c r="AU399" s="258"/>
      <c r="AV399" s="258"/>
      <c r="AW399" s="258"/>
      <c r="AX399" s="258"/>
      <c r="AY399" s="258"/>
      <c r="AZ399" s="258"/>
      <c r="BA399" s="258"/>
      <c r="BB399" s="258"/>
      <c r="BC399" s="258"/>
      <c r="BD399" s="258"/>
      <c r="BE399" s="258"/>
      <c r="BF399" s="258"/>
      <c r="BG399" s="258"/>
      <c r="BH399" s="258"/>
      <c r="BI399" s="258"/>
      <c r="BJ399" s="258"/>
      <c r="BK399" s="258"/>
      <c r="BL399" s="258"/>
      <c r="BM399" s="258"/>
      <c r="BN399" s="258"/>
      <c r="BO399" s="258"/>
      <c r="BP399" s="258"/>
      <c r="BQ399" s="258"/>
      <c r="BR399" s="258"/>
      <c r="BS399" s="258"/>
      <c r="BT399" s="258"/>
      <c r="BU399" s="258"/>
      <c r="BV399" s="258"/>
      <c r="BW399" s="258"/>
      <c r="BX399" s="258"/>
      <c r="BY399" s="258"/>
      <c r="BZ399" s="258"/>
      <c r="CA399" s="258"/>
      <c r="CB399" s="258"/>
      <c r="CC399" s="258"/>
      <c r="CD399" s="258"/>
      <c r="CE399" s="258"/>
      <c r="CF399" s="258"/>
      <c r="CG399" s="258"/>
      <c r="CH399" s="258"/>
      <c r="CI399" s="258"/>
      <c r="CJ399" s="258"/>
      <c r="CK399" s="258"/>
      <c r="CL399" s="258"/>
      <c r="CM399" s="258"/>
      <c r="CN399" s="258"/>
      <c r="CO399" s="258"/>
      <c r="CP399" s="258"/>
      <c r="CQ399" s="258"/>
      <c r="CR399" s="258"/>
      <c r="CS399" s="258"/>
      <c r="CT399" s="258"/>
      <c r="CU399" s="258"/>
      <c r="CV399" s="258"/>
      <c r="CW399" s="258"/>
      <c r="CX399" s="258"/>
      <c r="CY399" s="258"/>
      <c r="CZ399" s="258"/>
      <c r="DA399" s="258"/>
      <c r="DB399" s="258"/>
      <c r="DC399" s="258"/>
      <c r="DD399" s="258"/>
      <c r="DE399" s="258"/>
      <c r="DF399" s="258"/>
      <c r="DG399" s="258"/>
      <c r="DH399" s="258"/>
      <c r="DI399" s="258"/>
      <c r="DJ399" s="258"/>
      <c r="DK399" s="258"/>
      <c r="DL399" s="258"/>
      <c r="DM399" s="258"/>
      <c r="DN399" s="258"/>
      <c r="DO399" s="258"/>
      <c r="DP399" s="258"/>
      <c r="DQ399" s="258"/>
      <c r="DR399" s="258"/>
      <c r="DS399" s="258"/>
      <c r="DT399" s="258"/>
      <c r="DU399" s="258"/>
      <c r="DV399" s="258"/>
      <c r="DW399" s="258"/>
      <c r="DX399" s="258"/>
      <c r="DY399" s="258"/>
      <c r="DZ399" s="258"/>
      <c r="EA399" s="258"/>
      <c r="EB399" s="258"/>
      <c r="EC399" s="258"/>
      <c r="ED399" s="258"/>
      <c r="EE399" s="258"/>
      <c r="EF399" s="258"/>
      <c r="EG399" s="258"/>
      <c r="EH399" s="258"/>
      <c r="EI399" s="258"/>
      <c r="EJ399" s="258"/>
      <c r="EK399" s="258"/>
      <c r="EL399" s="258"/>
      <c r="EM399" s="258"/>
      <c r="EN399" s="258"/>
      <c r="EO399" s="258"/>
      <c r="EP399" s="258"/>
      <c r="EQ399" s="258"/>
      <c r="ER399" s="258"/>
      <c r="ES399" s="258"/>
      <c r="ET399" s="258"/>
      <c r="EU399" s="258"/>
      <c r="EV399" s="258"/>
      <c r="EW399" s="258"/>
      <c r="EX399" s="258"/>
      <c r="EY399" s="258"/>
      <c r="EZ399" s="258"/>
      <c r="FA399" s="258"/>
      <c r="FB399" s="258"/>
      <c r="FC399" s="258"/>
      <c r="FD399" s="258"/>
      <c r="FE399" s="258"/>
      <c r="FF399" s="258"/>
      <c r="FG399" s="258"/>
      <c r="FH399" s="258"/>
      <c r="FI399" s="258"/>
      <c r="FJ399" s="258"/>
      <c r="FK399" s="258"/>
      <c r="FL399" s="258"/>
      <c r="FM399" s="258"/>
      <c r="FN399" s="258"/>
      <c r="FO399" s="258"/>
      <c r="FP399" s="258"/>
      <c r="FQ399" s="258"/>
      <c r="FR399" s="258"/>
      <c r="FS399" s="258"/>
      <c r="FT399" s="258"/>
      <c r="FU399" s="258"/>
      <c r="FV399" s="258"/>
      <c r="FW399" s="258"/>
      <c r="FX399" s="258"/>
      <c r="FY399" s="258"/>
      <c r="FZ399" s="258"/>
      <c r="GA399" s="258"/>
      <c r="GB399" s="258"/>
      <c r="GC399" s="258"/>
      <c r="GD399" s="258"/>
      <c r="GE399" s="258"/>
      <c r="GF399" s="258"/>
      <c r="GG399" s="258"/>
      <c r="GH399" s="258"/>
      <c r="GI399" s="258"/>
      <c r="GJ399" s="258"/>
      <c r="GK399" s="258"/>
      <c r="GL399" s="258"/>
      <c r="GM399" s="258"/>
      <c r="GN399" s="258"/>
      <c r="GO399" s="258"/>
      <c r="GP399" s="258"/>
      <c r="GQ399" s="258"/>
      <c r="GR399" s="258"/>
      <c r="GS399" s="258"/>
      <c r="GT399" s="258"/>
      <c r="GU399" s="258"/>
      <c r="GV399" s="258"/>
    </row>
    <row r="400" spans="1:204" s="220" customFormat="1" ht="26.4" customHeight="1" thickBot="1" x14ac:dyDescent="0.35">
      <c r="A400" s="105"/>
      <c r="B400" s="106">
        <v>30207</v>
      </c>
      <c r="C400" s="56" t="s">
        <v>466</v>
      </c>
      <c r="D400" s="574">
        <v>5.5</v>
      </c>
      <c r="E400" s="104">
        <v>6</v>
      </c>
      <c r="F400" s="19">
        <f>D400*E400</f>
        <v>33</v>
      </c>
      <c r="G400" s="139"/>
      <c r="H400" s="178"/>
      <c r="I400" s="763"/>
      <c r="J400" s="764"/>
      <c r="K400" s="707" t="s">
        <v>460</v>
      </c>
      <c r="L400" s="764"/>
      <c r="M400" s="764"/>
      <c r="N400" s="764"/>
      <c r="O400" s="765"/>
      <c r="P400" s="258"/>
      <c r="Q400" s="258"/>
      <c r="R400" s="258"/>
      <c r="S400" s="258"/>
      <c r="T400" s="258"/>
      <c r="U400" s="258"/>
      <c r="V400" s="258"/>
      <c r="W400" s="258"/>
      <c r="X400" s="258"/>
      <c r="Y400" s="258"/>
      <c r="Z400" s="258"/>
      <c r="AA400" s="258"/>
      <c r="AB400" s="258"/>
      <c r="AC400" s="258"/>
      <c r="AD400" s="258"/>
      <c r="AE400" s="258"/>
      <c r="AF400" s="258"/>
      <c r="AG400" s="258"/>
      <c r="AH400" s="258"/>
      <c r="AI400" s="258"/>
      <c r="AJ400" s="258"/>
      <c r="AK400" s="258"/>
      <c r="AL400" s="258"/>
      <c r="AM400" s="258"/>
      <c r="AN400" s="258"/>
      <c r="AO400" s="258"/>
      <c r="AP400" s="258"/>
      <c r="AQ400" s="258"/>
      <c r="AR400" s="258"/>
      <c r="AS400" s="258"/>
      <c r="AT400" s="258"/>
      <c r="AU400" s="258"/>
      <c r="AV400" s="258"/>
      <c r="AW400" s="258"/>
      <c r="AX400" s="258"/>
      <c r="AY400" s="258"/>
      <c r="AZ400" s="258"/>
      <c r="BA400" s="258"/>
      <c r="BB400" s="258"/>
      <c r="BC400" s="258"/>
      <c r="BD400" s="258"/>
      <c r="BE400" s="258"/>
      <c r="BF400" s="258"/>
      <c r="BG400" s="258"/>
      <c r="BH400" s="258"/>
      <c r="BI400" s="258"/>
      <c r="BJ400" s="258"/>
      <c r="BK400" s="258"/>
      <c r="BL400" s="258"/>
      <c r="BM400" s="258"/>
      <c r="BN400" s="258"/>
      <c r="BO400" s="258"/>
      <c r="BP400" s="258"/>
      <c r="BQ400" s="258"/>
      <c r="BR400" s="258"/>
      <c r="BS400" s="258"/>
      <c r="BT400" s="258"/>
      <c r="BU400" s="258"/>
      <c r="BV400" s="258"/>
      <c r="BW400" s="258"/>
      <c r="BX400" s="258"/>
      <c r="BY400" s="258"/>
      <c r="BZ400" s="258"/>
      <c r="CA400" s="258"/>
      <c r="CB400" s="258"/>
      <c r="CC400" s="258"/>
      <c r="CD400" s="258"/>
      <c r="CE400" s="258"/>
      <c r="CF400" s="258"/>
      <c r="CG400" s="258"/>
      <c r="CH400" s="258"/>
      <c r="CI400" s="258"/>
      <c r="CJ400" s="258"/>
      <c r="CK400" s="258"/>
      <c r="CL400" s="258"/>
      <c r="CM400" s="258"/>
      <c r="CN400" s="258"/>
      <c r="CO400" s="258"/>
      <c r="CP400" s="258"/>
      <c r="CQ400" s="258"/>
      <c r="CR400" s="258"/>
      <c r="CS400" s="258"/>
      <c r="CT400" s="258"/>
      <c r="CU400" s="258"/>
      <c r="CV400" s="258"/>
      <c r="CW400" s="258"/>
      <c r="CX400" s="258"/>
      <c r="CY400" s="258"/>
      <c r="CZ400" s="258"/>
      <c r="DA400" s="258"/>
      <c r="DB400" s="258"/>
      <c r="DC400" s="258"/>
      <c r="DD400" s="258"/>
      <c r="DE400" s="258"/>
      <c r="DF400" s="258"/>
      <c r="DG400" s="258"/>
      <c r="DH400" s="258"/>
      <c r="DI400" s="258"/>
      <c r="DJ400" s="258"/>
      <c r="DK400" s="258"/>
      <c r="DL400" s="258"/>
      <c r="DM400" s="258"/>
      <c r="DN400" s="258"/>
      <c r="DO400" s="258"/>
      <c r="DP400" s="258"/>
      <c r="DQ400" s="258"/>
      <c r="DR400" s="258"/>
      <c r="DS400" s="258"/>
      <c r="DT400" s="258"/>
      <c r="DU400" s="258"/>
      <c r="DV400" s="258"/>
      <c r="DW400" s="258"/>
      <c r="DX400" s="258"/>
      <c r="DY400" s="258"/>
      <c r="DZ400" s="258"/>
      <c r="EA400" s="258"/>
      <c r="EB400" s="258"/>
      <c r="EC400" s="258"/>
      <c r="ED400" s="258"/>
      <c r="EE400" s="258"/>
      <c r="EF400" s="258"/>
      <c r="EG400" s="258"/>
      <c r="EH400" s="258"/>
      <c r="EI400" s="258"/>
      <c r="EJ400" s="258"/>
      <c r="EK400" s="258"/>
      <c r="EL400" s="258"/>
      <c r="EM400" s="258"/>
      <c r="EN400" s="258"/>
      <c r="EO400" s="258"/>
      <c r="EP400" s="258"/>
      <c r="EQ400" s="258"/>
      <c r="ER400" s="258"/>
      <c r="ES400" s="258"/>
      <c r="ET400" s="258"/>
      <c r="EU400" s="258"/>
      <c r="EV400" s="258"/>
      <c r="EW400" s="258"/>
      <c r="EX400" s="258"/>
      <c r="EY400" s="258"/>
      <c r="EZ400" s="258"/>
      <c r="FA400" s="258"/>
      <c r="FB400" s="258"/>
      <c r="FC400" s="258"/>
      <c r="FD400" s="258"/>
      <c r="FE400" s="258"/>
      <c r="FF400" s="258"/>
      <c r="FG400" s="258"/>
      <c r="FH400" s="258"/>
      <c r="FI400" s="258"/>
      <c r="FJ400" s="258"/>
      <c r="FK400" s="258"/>
      <c r="FL400" s="258"/>
      <c r="FM400" s="258"/>
      <c r="FN400" s="258"/>
      <c r="FO400" s="258"/>
      <c r="FP400" s="258"/>
      <c r="FQ400" s="258"/>
      <c r="FR400" s="258"/>
      <c r="FS400" s="258"/>
      <c r="FT400" s="258"/>
      <c r="FU400" s="258"/>
      <c r="FV400" s="258"/>
      <c r="FW400" s="258"/>
      <c r="FX400" s="258"/>
      <c r="FY400" s="258"/>
      <c r="FZ400" s="258"/>
      <c r="GA400" s="258"/>
      <c r="GB400" s="258"/>
      <c r="GC400" s="258"/>
      <c r="GD400" s="258"/>
      <c r="GE400" s="258"/>
      <c r="GF400" s="258"/>
      <c r="GG400" s="258"/>
      <c r="GH400" s="258"/>
      <c r="GI400" s="258"/>
      <c r="GJ400" s="258"/>
      <c r="GK400" s="258"/>
      <c r="GL400" s="258"/>
      <c r="GM400" s="258"/>
      <c r="GN400" s="258"/>
      <c r="GO400" s="258"/>
      <c r="GP400" s="258"/>
      <c r="GQ400" s="258"/>
      <c r="GR400" s="258"/>
      <c r="GS400" s="258"/>
      <c r="GT400" s="258"/>
      <c r="GU400" s="258"/>
      <c r="GV400" s="258"/>
    </row>
    <row r="401" spans="1:204" s="220" customFormat="1" ht="26.4" customHeight="1" thickBot="1" x14ac:dyDescent="0.35">
      <c r="A401" s="760"/>
      <c r="B401" s="761"/>
      <c r="C401" s="708" t="s">
        <v>137</v>
      </c>
      <c r="D401" s="761"/>
      <c r="E401" s="761"/>
      <c r="F401" s="761"/>
      <c r="G401" s="762"/>
      <c r="H401" s="178"/>
      <c r="I401" s="58"/>
      <c r="J401" s="689">
        <v>33100</v>
      </c>
      <c r="K401" s="690" t="s">
        <v>634</v>
      </c>
      <c r="L401" s="691">
        <v>9</v>
      </c>
      <c r="M401" s="689">
        <v>4</v>
      </c>
      <c r="N401" s="379">
        <f>L401*M401</f>
        <v>36</v>
      </c>
      <c r="O401" s="109"/>
      <c r="P401" s="258"/>
      <c r="Q401" s="258"/>
      <c r="R401" s="258"/>
      <c r="S401" s="258"/>
      <c r="T401" s="258"/>
      <c r="U401" s="258"/>
      <c r="V401" s="258" t="s">
        <v>25</v>
      </c>
      <c r="W401" s="258"/>
      <c r="X401" s="258"/>
      <c r="Y401" s="258"/>
      <c r="Z401" s="258"/>
      <c r="AA401" s="258"/>
      <c r="AB401" s="258"/>
      <c r="AC401" s="258"/>
      <c r="AD401" s="258"/>
      <c r="AE401" s="258"/>
      <c r="AF401" s="258"/>
      <c r="AG401" s="258"/>
      <c r="AH401" s="258"/>
      <c r="AI401" s="258"/>
      <c r="AJ401" s="258"/>
      <c r="AK401" s="258"/>
      <c r="AL401" s="258"/>
      <c r="AM401" s="258"/>
      <c r="AN401" s="258"/>
      <c r="AO401" s="258"/>
      <c r="AP401" s="258"/>
      <c r="AQ401" s="258"/>
      <c r="AR401" s="258"/>
      <c r="AS401" s="258"/>
      <c r="AT401" s="258"/>
      <c r="AU401" s="258"/>
      <c r="AV401" s="258"/>
      <c r="AW401" s="258"/>
      <c r="AX401" s="258"/>
      <c r="AY401" s="258"/>
      <c r="AZ401" s="258"/>
      <c r="BA401" s="258"/>
      <c r="BB401" s="258"/>
      <c r="BC401" s="258"/>
      <c r="BD401" s="258"/>
      <c r="BE401" s="258"/>
      <c r="BF401" s="258"/>
      <c r="BG401" s="258"/>
      <c r="BH401" s="258"/>
      <c r="BI401" s="258"/>
      <c r="BJ401" s="258"/>
      <c r="BK401" s="258"/>
      <c r="BL401" s="258"/>
      <c r="BM401" s="258"/>
      <c r="BN401" s="258"/>
      <c r="BO401" s="258"/>
      <c r="BP401" s="258"/>
      <c r="BQ401" s="258"/>
      <c r="BR401" s="258"/>
      <c r="BS401" s="258"/>
      <c r="BT401" s="258"/>
      <c r="BU401" s="258"/>
      <c r="BV401" s="258"/>
      <c r="BW401" s="258"/>
      <c r="BX401" s="258"/>
      <c r="BY401" s="258"/>
      <c r="BZ401" s="258"/>
      <c r="CA401" s="258"/>
      <c r="CB401" s="258"/>
      <c r="CC401" s="258"/>
      <c r="CD401" s="258"/>
      <c r="CE401" s="258"/>
      <c r="CF401" s="258"/>
      <c r="CG401" s="258"/>
      <c r="CH401" s="258"/>
      <c r="CI401" s="258"/>
      <c r="CJ401" s="258"/>
      <c r="CK401" s="258"/>
      <c r="CL401" s="258"/>
      <c r="CM401" s="258"/>
      <c r="CN401" s="258"/>
      <c r="CO401" s="258"/>
      <c r="CP401" s="258"/>
      <c r="CQ401" s="258"/>
      <c r="CR401" s="258"/>
      <c r="CS401" s="258"/>
      <c r="CT401" s="258"/>
      <c r="CU401" s="258"/>
      <c r="CV401" s="258"/>
      <c r="CW401" s="258"/>
      <c r="CX401" s="258"/>
      <c r="CY401" s="258"/>
      <c r="CZ401" s="258"/>
      <c r="DA401" s="258"/>
      <c r="DB401" s="258"/>
      <c r="DC401" s="258"/>
      <c r="DD401" s="258"/>
      <c r="DE401" s="258"/>
      <c r="DF401" s="258"/>
      <c r="DG401" s="258"/>
      <c r="DH401" s="258"/>
      <c r="DI401" s="258"/>
      <c r="DJ401" s="258"/>
      <c r="DK401" s="258"/>
      <c r="DL401" s="258"/>
      <c r="DM401" s="258"/>
      <c r="DN401" s="258"/>
      <c r="DO401" s="258"/>
      <c r="DP401" s="258"/>
      <c r="DQ401" s="258"/>
      <c r="DR401" s="258"/>
      <c r="DS401" s="258"/>
      <c r="DT401" s="258"/>
      <c r="DU401" s="258"/>
      <c r="DV401" s="258"/>
      <c r="DW401" s="258"/>
      <c r="DX401" s="258"/>
      <c r="DY401" s="258"/>
      <c r="DZ401" s="258"/>
      <c r="EA401" s="258"/>
      <c r="EB401" s="258"/>
      <c r="EC401" s="258"/>
      <c r="ED401" s="258"/>
      <c r="EE401" s="258"/>
      <c r="EF401" s="258"/>
      <c r="EG401" s="258"/>
      <c r="EH401" s="258"/>
      <c r="EI401" s="258"/>
      <c r="EJ401" s="258"/>
      <c r="EK401" s="258"/>
      <c r="EL401" s="258"/>
      <c r="EM401" s="258"/>
      <c r="EN401" s="258"/>
      <c r="EO401" s="258"/>
      <c r="EP401" s="258"/>
      <c r="EQ401" s="258"/>
      <c r="ER401" s="258"/>
      <c r="ES401" s="258"/>
      <c r="ET401" s="258"/>
      <c r="EU401" s="258"/>
      <c r="EV401" s="258"/>
      <c r="EW401" s="258"/>
      <c r="EX401" s="258"/>
      <c r="EY401" s="258"/>
      <c r="EZ401" s="258"/>
      <c r="FA401" s="258"/>
      <c r="FB401" s="258"/>
      <c r="FC401" s="258"/>
      <c r="FD401" s="258"/>
      <c r="FE401" s="258"/>
      <c r="FF401" s="258"/>
      <c r="FG401" s="258"/>
      <c r="FH401" s="258"/>
      <c r="FI401" s="258"/>
      <c r="FJ401" s="258"/>
      <c r="FK401" s="258"/>
      <c r="FL401" s="258"/>
      <c r="FM401" s="258"/>
      <c r="FN401" s="258"/>
      <c r="FO401" s="258"/>
      <c r="FP401" s="258"/>
      <c r="FQ401" s="258"/>
      <c r="FR401" s="258"/>
      <c r="FS401" s="258"/>
      <c r="FT401" s="258"/>
      <c r="FU401" s="258"/>
      <c r="FV401" s="258"/>
      <c r="FW401" s="258"/>
      <c r="FX401" s="258"/>
      <c r="FY401" s="258"/>
      <c r="FZ401" s="258"/>
      <c r="GA401" s="258"/>
      <c r="GB401" s="258"/>
      <c r="GC401" s="258"/>
      <c r="GD401" s="258"/>
      <c r="GE401" s="258"/>
      <c r="GF401" s="258"/>
      <c r="GG401" s="258"/>
      <c r="GH401" s="258"/>
      <c r="GI401" s="258"/>
      <c r="GJ401" s="258"/>
      <c r="GK401" s="258"/>
      <c r="GL401" s="258"/>
      <c r="GM401" s="258"/>
      <c r="GN401" s="258"/>
      <c r="GO401" s="258"/>
      <c r="GP401" s="258"/>
      <c r="GQ401" s="258"/>
      <c r="GR401" s="258"/>
      <c r="GS401" s="258"/>
      <c r="GT401" s="258"/>
      <c r="GU401" s="258"/>
      <c r="GV401" s="258"/>
    </row>
    <row r="402" spans="1:204" s="220" customFormat="1" ht="26.4" customHeight="1" thickBot="1" x14ac:dyDescent="0.35">
      <c r="A402" s="271"/>
      <c r="B402" s="49">
        <v>30712</v>
      </c>
      <c r="C402" s="56" t="s">
        <v>413</v>
      </c>
      <c r="D402" s="23">
        <v>8</v>
      </c>
      <c r="E402" s="49">
        <v>6</v>
      </c>
      <c r="F402" s="19">
        <f>D402*E402</f>
        <v>48</v>
      </c>
      <c r="G402" s="564"/>
      <c r="H402" s="178"/>
      <c r="I402" s="47"/>
      <c r="J402" s="111">
        <v>33101</v>
      </c>
      <c r="K402" s="112" t="s">
        <v>0</v>
      </c>
      <c r="L402" s="246">
        <v>9</v>
      </c>
      <c r="M402" s="111">
        <v>4</v>
      </c>
      <c r="N402" s="11">
        <f t="shared" ref="N402:N409" si="35">L402*M402</f>
        <v>36</v>
      </c>
      <c r="O402" s="109"/>
    </row>
    <row r="403" spans="1:204" s="220" customFormat="1" ht="26.4" customHeight="1" thickBot="1" x14ac:dyDescent="0.35">
      <c r="A403" s="760"/>
      <c r="B403" s="761"/>
      <c r="C403" s="708" t="s">
        <v>327</v>
      </c>
      <c r="D403" s="761"/>
      <c r="E403" s="761"/>
      <c r="F403" s="761"/>
      <c r="G403" s="762"/>
      <c r="H403" s="178"/>
      <c r="I403" s="74"/>
      <c r="J403" s="81" t="s">
        <v>810</v>
      </c>
      <c r="K403" s="82" t="s">
        <v>1</v>
      </c>
      <c r="L403" s="246">
        <v>9</v>
      </c>
      <c r="M403" s="83">
        <v>4</v>
      </c>
      <c r="N403" s="35">
        <f t="shared" si="35"/>
        <v>36</v>
      </c>
      <c r="O403" s="84"/>
    </row>
    <row r="404" spans="1:204" ht="26.4" customHeight="1" x14ac:dyDescent="0.3">
      <c r="A404" s="271"/>
      <c r="B404" s="551">
        <v>30724</v>
      </c>
      <c r="C404" s="550" t="s">
        <v>431</v>
      </c>
      <c r="D404" s="133">
        <v>5.75</v>
      </c>
      <c r="E404" s="551">
        <v>6</v>
      </c>
      <c r="F404" s="552">
        <f t="shared" ref="F404:F422" si="36">D404*E404</f>
        <v>34.5</v>
      </c>
      <c r="G404" s="564"/>
      <c r="I404" s="85"/>
      <c r="J404" s="87">
        <v>33116</v>
      </c>
      <c r="K404" s="13" t="s">
        <v>2</v>
      </c>
      <c r="L404" s="246">
        <v>9</v>
      </c>
      <c r="M404" s="83">
        <v>4</v>
      </c>
      <c r="N404" s="35">
        <f t="shared" si="35"/>
        <v>36</v>
      </c>
      <c r="O404" s="86"/>
    </row>
    <row r="405" spans="1:204" s="220" customFormat="1" ht="26.4" customHeight="1" x14ac:dyDescent="0.3">
      <c r="A405" s="47"/>
      <c r="B405" s="49">
        <v>30726</v>
      </c>
      <c r="C405" s="56" t="s">
        <v>426</v>
      </c>
      <c r="D405" s="23">
        <v>5.75</v>
      </c>
      <c r="E405" s="49">
        <v>6</v>
      </c>
      <c r="F405" s="35">
        <f t="shared" si="36"/>
        <v>34.5</v>
      </c>
      <c r="G405" s="59"/>
      <c r="H405" s="178"/>
      <c r="I405" s="85"/>
      <c r="J405" s="87">
        <v>33117</v>
      </c>
      <c r="K405" s="13" t="s">
        <v>3</v>
      </c>
      <c r="L405" s="246">
        <v>9</v>
      </c>
      <c r="M405" s="83">
        <v>4</v>
      </c>
      <c r="N405" s="35">
        <f t="shared" si="35"/>
        <v>36</v>
      </c>
      <c r="O405" s="86"/>
    </row>
    <row r="406" spans="1:204" ht="26.4" customHeight="1" x14ac:dyDescent="0.3">
      <c r="A406" s="47"/>
      <c r="B406" s="49">
        <v>30727</v>
      </c>
      <c r="C406" s="56" t="s">
        <v>427</v>
      </c>
      <c r="D406" s="23">
        <v>5.75</v>
      </c>
      <c r="E406" s="49">
        <v>6</v>
      </c>
      <c r="F406" s="35">
        <f t="shared" si="36"/>
        <v>34.5</v>
      </c>
      <c r="G406" s="59"/>
      <c r="I406" s="85"/>
      <c r="J406" s="87">
        <v>33118</v>
      </c>
      <c r="K406" s="56" t="s">
        <v>4</v>
      </c>
      <c r="L406" s="246">
        <v>9</v>
      </c>
      <c r="M406" s="83">
        <v>4</v>
      </c>
      <c r="N406" s="35">
        <f t="shared" si="35"/>
        <v>36</v>
      </c>
      <c r="O406" s="86"/>
    </row>
    <row r="407" spans="1:204" ht="26.4" customHeight="1" x14ac:dyDescent="0.3">
      <c r="A407" s="47"/>
      <c r="B407" s="49">
        <v>30728</v>
      </c>
      <c r="C407" s="56" t="s">
        <v>428</v>
      </c>
      <c r="D407" s="23">
        <v>5.75</v>
      </c>
      <c r="E407" s="49">
        <v>6</v>
      </c>
      <c r="F407" s="35">
        <f t="shared" si="36"/>
        <v>34.5</v>
      </c>
      <c r="G407" s="59"/>
      <c r="I407" s="118"/>
      <c r="J407" s="87">
        <v>33121</v>
      </c>
      <c r="K407" s="173" t="s">
        <v>5</v>
      </c>
      <c r="L407" s="246">
        <v>9</v>
      </c>
      <c r="M407" s="83">
        <v>4</v>
      </c>
      <c r="N407" s="35">
        <f t="shared" si="35"/>
        <v>36</v>
      </c>
      <c r="O407" s="119"/>
    </row>
    <row r="408" spans="1:204" ht="26.4" customHeight="1" x14ac:dyDescent="0.3">
      <c r="A408" s="47"/>
      <c r="B408" s="49">
        <v>30729</v>
      </c>
      <c r="C408" s="56" t="s">
        <v>429</v>
      </c>
      <c r="D408" s="23">
        <v>5.75</v>
      </c>
      <c r="E408" s="49">
        <v>6</v>
      </c>
      <c r="F408" s="35">
        <f t="shared" si="36"/>
        <v>34.5</v>
      </c>
      <c r="G408" s="59"/>
      <c r="I408" s="118"/>
      <c r="J408" s="115">
        <v>33122</v>
      </c>
      <c r="K408" s="116" t="s">
        <v>847</v>
      </c>
      <c r="L408" s="246">
        <v>9</v>
      </c>
      <c r="M408" s="117">
        <v>4</v>
      </c>
      <c r="N408" s="35">
        <f t="shared" si="35"/>
        <v>36</v>
      </c>
      <c r="O408" s="119"/>
    </row>
    <row r="409" spans="1:204" ht="26.4" customHeight="1" thickBot="1" x14ac:dyDescent="0.35">
      <c r="A409" s="47"/>
      <c r="B409" s="49">
        <v>30731</v>
      </c>
      <c r="C409" s="56" t="s">
        <v>430</v>
      </c>
      <c r="D409" s="23">
        <v>5.75</v>
      </c>
      <c r="E409" s="49">
        <v>6</v>
      </c>
      <c r="F409" s="35">
        <f t="shared" si="36"/>
        <v>34.5</v>
      </c>
      <c r="G409" s="59"/>
      <c r="I409" s="47"/>
      <c r="J409" s="115">
        <v>33123</v>
      </c>
      <c r="K409" s="116" t="s">
        <v>846</v>
      </c>
      <c r="L409" s="246">
        <v>9</v>
      </c>
      <c r="M409" s="117">
        <v>4</v>
      </c>
      <c r="N409" s="35">
        <f t="shared" si="35"/>
        <v>36</v>
      </c>
      <c r="O409" s="109"/>
    </row>
    <row r="410" spans="1:204" ht="26.4" customHeight="1" thickBot="1" x14ac:dyDescent="0.35">
      <c r="A410" s="47"/>
      <c r="B410" s="49">
        <v>30783</v>
      </c>
      <c r="C410" s="56" t="s">
        <v>308</v>
      </c>
      <c r="D410" s="23">
        <v>6</v>
      </c>
      <c r="E410" s="49">
        <v>6</v>
      </c>
      <c r="F410" s="35">
        <f t="shared" si="36"/>
        <v>36</v>
      </c>
      <c r="G410" s="59"/>
      <c r="I410" s="955"/>
      <c r="J410" s="956"/>
      <c r="K410" s="956" t="s">
        <v>822</v>
      </c>
      <c r="L410" s="956"/>
      <c r="M410" s="956"/>
      <c r="N410" s="956"/>
      <c r="O410" s="957"/>
    </row>
    <row r="411" spans="1:204" ht="26.4" customHeight="1" x14ac:dyDescent="0.3">
      <c r="A411" s="47"/>
      <c r="B411" s="49">
        <v>30784</v>
      </c>
      <c r="C411" s="56" t="s">
        <v>309</v>
      </c>
      <c r="D411" s="23">
        <v>6</v>
      </c>
      <c r="E411" s="49">
        <v>6</v>
      </c>
      <c r="F411" s="35">
        <f t="shared" si="36"/>
        <v>36</v>
      </c>
      <c r="G411" s="59"/>
      <c r="I411" s="47"/>
      <c r="J411" s="943" t="s">
        <v>820</v>
      </c>
      <c r="K411" s="944" t="s">
        <v>821</v>
      </c>
      <c r="L411" s="945">
        <v>7.5</v>
      </c>
      <c r="M411" s="501">
        <v>6</v>
      </c>
      <c r="N411" s="942">
        <v>45</v>
      </c>
      <c r="O411" s="109"/>
    </row>
    <row r="412" spans="1:204" ht="26.4" customHeight="1" thickBot="1" x14ac:dyDescent="0.35">
      <c r="A412" s="47"/>
      <c r="B412" s="49" t="s">
        <v>212</v>
      </c>
      <c r="C412" s="172" t="s">
        <v>246</v>
      </c>
      <c r="D412" s="23">
        <v>6</v>
      </c>
      <c r="E412" s="49">
        <v>6</v>
      </c>
      <c r="F412" s="35">
        <f t="shared" si="36"/>
        <v>36</v>
      </c>
      <c r="G412" s="59"/>
      <c r="H412" s="221"/>
      <c r="I412" s="47"/>
      <c r="J412" s="447">
        <v>33882</v>
      </c>
      <c r="K412" s="946" t="s">
        <v>831</v>
      </c>
      <c r="L412" s="327">
        <v>7.5</v>
      </c>
      <c r="M412" s="390">
        <v>6</v>
      </c>
      <c r="N412" s="942">
        <v>45</v>
      </c>
      <c r="O412" s="109"/>
    </row>
    <row r="413" spans="1:204" ht="26.4" customHeight="1" thickBot="1" x14ac:dyDescent="0.35">
      <c r="A413" s="58"/>
      <c r="B413" s="49">
        <v>30787</v>
      </c>
      <c r="C413" s="172" t="s">
        <v>306</v>
      </c>
      <c r="D413" s="23">
        <v>6</v>
      </c>
      <c r="E413" s="49">
        <v>6</v>
      </c>
      <c r="F413" s="35">
        <f t="shared" si="36"/>
        <v>36</v>
      </c>
      <c r="G413" s="61"/>
      <c r="H413" s="221"/>
      <c r="I413" s="955"/>
      <c r="J413" s="956"/>
      <c r="K413" s="956" t="s">
        <v>823</v>
      </c>
      <c r="L413" s="956"/>
      <c r="M413" s="956"/>
      <c r="N413" s="956"/>
      <c r="O413" s="957"/>
    </row>
    <row r="414" spans="1:204" ht="26.4" customHeight="1" thickBot="1" x14ac:dyDescent="0.35">
      <c r="A414" s="58"/>
      <c r="B414" s="49">
        <v>30788</v>
      </c>
      <c r="C414" s="172" t="s">
        <v>307</v>
      </c>
      <c r="D414" s="23">
        <v>6</v>
      </c>
      <c r="E414" s="49">
        <v>6</v>
      </c>
      <c r="F414" s="35">
        <f t="shared" si="36"/>
        <v>36</v>
      </c>
      <c r="G414" s="61"/>
      <c r="H414" s="252"/>
      <c r="I414" s="47"/>
      <c r="J414" s="943" t="s">
        <v>824</v>
      </c>
      <c r="K414" s="332" t="s">
        <v>830</v>
      </c>
      <c r="L414" s="945">
        <v>32</v>
      </c>
      <c r="M414" s="501">
        <v>1</v>
      </c>
      <c r="N414" s="942">
        <v>32</v>
      </c>
      <c r="O414" s="109"/>
    </row>
    <row r="415" spans="1:204" ht="26.4" customHeight="1" thickBot="1" x14ac:dyDescent="0.35">
      <c r="A415" s="60"/>
      <c r="B415" s="49" t="s">
        <v>213</v>
      </c>
      <c r="C415" s="172" t="s">
        <v>254</v>
      </c>
      <c r="D415" s="23">
        <v>6</v>
      </c>
      <c r="E415" s="49">
        <v>6</v>
      </c>
      <c r="F415" s="35">
        <f t="shared" si="36"/>
        <v>36</v>
      </c>
      <c r="G415" s="61"/>
      <c r="H415" s="314"/>
      <c r="I415" s="47"/>
      <c r="J415" s="447">
        <v>33931</v>
      </c>
      <c r="K415" s="332" t="s">
        <v>825</v>
      </c>
      <c r="L415" s="327">
        <v>8</v>
      </c>
      <c r="M415" s="390">
        <v>4</v>
      </c>
      <c r="N415" s="942">
        <v>32</v>
      </c>
      <c r="O415" s="109"/>
    </row>
    <row r="416" spans="1:204" ht="26.4" customHeight="1" x14ac:dyDescent="0.3">
      <c r="A416" s="36"/>
      <c r="B416" s="49" t="s">
        <v>214</v>
      </c>
      <c r="C416" s="172" t="s">
        <v>247</v>
      </c>
      <c r="D416" s="23">
        <v>6</v>
      </c>
      <c r="E416" s="49">
        <v>6</v>
      </c>
      <c r="F416" s="35">
        <f t="shared" si="36"/>
        <v>36</v>
      </c>
      <c r="G416" s="61"/>
      <c r="H416" s="230"/>
      <c r="I416" s="225"/>
      <c r="J416" s="347">
        <v>33932</v>
      </c>
      <c r="K416" s="332" t="s">
        <v>829</v>
      </c>
      <c r="L416" s="327">
        <v>8</v>
      </c>
      <c r="M416" s="390">
        <v>4</v>
      </c>
      <c r="N416" s="942">
        <v>32</v>
      </c>
      <c r="O416" s="51"/>
    </row>
    <row r="417" spans="1:204" ht="26.4" customHeight="1" x14ac:dyDescent="0.3">
      <c r="A417" s="47"/>
      <c r="B417" s="156" t="s">
        <v>215</v>
      </c>
      <c r="C417" s="389" t="s">
        <v>248</v>
      </c>
      <c r="D417" s="23">
        <v>6</v>
      </c>
      <c r="E417" s="49">
        <v>6</v>
      </c>
      <c r="F417" s="35">
        <f t="shared" si="36"/>
        <v>36</v>
      </c>
      <c r="G417" s="61"/>
      <c r="H417" s="370"/>
      <c r="I417" s="225"/>
      <c r="J417" s="347">
        <v>33933</v>
      </c>
      <c r="K417" s="332" t="s">
        <v>826</v>
      </c>
      <c r="L417" s="327">
        <v>8</v>
      </c>
      <c r="M417" s="390">
        <v>4</v>
      </c>
      <c r="N417" s="942">
        <v>32</v>
      </c>
      <c r="O417" s="51"/>
    </row>
    <row r="418" spans="1:204" ht="26.4" customHeight="1" x14ac:dyDescent="0.3">
      <c r="A418" s="225"/>
      <c r="B418" s="156">
        <v>30881</v>
      </c>
      <c r="C418" s="389" t="s">
        <v>243</v>
      </c>
      <c r="D418" s="23">
        <v>6</v>
      </c>
      <c r="E418" s="49">
        <v>6</v>
      </c>
      <c r="F418" s="35">
        <f t="shared" si="36"/>
        <v>36</v>
      </c>
      <c r="G418" s="491"/>
      <c r="H418" s="221"/>
      <c r="I418" s="529"/>
      <c r="J418" s="501">
        <v>33934</v>
      </c>
      <c r="K418" s="332" t="s">
        <v>921</v>
      </c>
      <c r="L418" s="530">
        <v>8</v>
      </c>
      <c r="M418" s="383">
        <v>4</v>
      </c>
      <c r="N418" s="531">
        <v>32</v>
      </c>
      <c r="O418" s="491"/>
    </row>
    <row r="419" spans="1:204" ht="26.4" customHeight="1" x14ac:dyDescent="0.3">
      <c r="A419" s="225"/>
      <c r="B419" s="49">
        <v>30883</v>
      </c>
      <c r="C419" s="172" t="s">
        <v>244</v>
      </c>
      <c r="D419" s="23">
        <v>6</v>
      </c>
      <c r="E419" s="49">
        <v>6</v>
      </c>
      <c r="F419" s="35">
        <f t="shared" si="36"/>
        <v>36</v>
      </c>
      <c r="G419" s="491"/>
      <c r="H419" s="221"/>
      <c r="I419" s="225"/>
      <c r="J419" s="501">
        <v>33936</v>
      </c>
      <c r="K419" s="332" t="s">
        <v>828</v>
      </c>
      <c r="L419" s="530">
        <v>9</v>
      </c>
      <c r="M419" s="383">
        <v>4</v>
      </c>
      <c r="N419" s="531">
        <v>36</v>
      </c>
      <c r="O419" s="51"/>
    </row>
    <row r="420" spans="1:204" ht="26.4" customHeight="1" x14ac:dyDescent="0.3">
      <c r="A420" s="58"/>
      <c r="B420" s="49">
        <v>30886</v>
      </c>
      <c r="C420" s="172" t="s">
        <v>245</v>
      </c>
      <c r="D420" s="23">
        <v>6</v>
      </c>
      <c r="E420" s="49">
        <v>6</v>
      </c>
      <c r="F420" s="35">
        <f t="shared" si="36"/>
        <v>36</v>
      </c>
      <c r="G420" s="61"/>
      <c r="H420" s="221"/>
      <c r="I420" s="47"/>
      <c r="J420" s="501">
        <v>33937</v>
      </c>
      <c r="K420" s="332" t="s">
        <v>922</v>
      </c>
      <c r="L420" s="530">
        <v>8</v>
      </c>
      <c r="M420" s="383">
        <v>4</v>
      </c>
      <c r="N420" s="531">
        <v>32</v>
      </c>
      <c r="O420" s="109"/>
    </row>
    <row r="421" spans="1:204" ht="26.4" customHeight="1" thickBot="1" x14ac:dyDescent="0.35">
      <c r="A421" s="58"/>
      <c r="B421" s="49">
        <v>30892</v>
      </c>
      <c r="C421" s="13" t="s">
        <v>268</v>
      </c>
      <c r="D421" s="23">
        <v>10.5</v>
      </c>
      <c r="E421" s="49">
        <v>6</v>
      </c>
      <c r="F421" s="35">
        <f t="shared" si="36"/>
        <v>63</v>
      </c>
      <c r="G421" s="61"/>
      <c r="H421" s="270"/>
      <c r="I421" s="225"/>
      <c r="J421" s="347">
        <v>33939</v>
      </c>
      <c r="K421" s="332" t="s">
        <v>827</v>
      </c>
      <c r="L421" s="345">
        <v>7.5</v>
      </c>
      <c r="M421" s="336">
        <v>4</v>
      </c>
      <c r="N421" s="555">
        <v>30</v>
      </c>
      <c r="O421" s="51"/>
    </row>
    <row r="422" spans="1:204" ht="26.4" customHeight="1" thickBot="1" x14ac:dyDescent="0.35">
      <c r="A422" s="58"/>
      <c r="B422" s="49">
        <v>30893</v>
      </c>
      <c r="C422" s="56" t="s">
        <v>267</v>
      </c>
      <c r="D422" s="23">
        <v>10.5</v>
      </c>
      <c r="E422" s="49">
        <v>6</v>
      </c>
      <c r="F422" s="35">
        <f t="shared" si="36"/>
        <v>63</v>
      </c>
      <c r="G422" s="59"/>
      <c r="H422" s="270"/>
      <c r="I422" s="707"/>
      <c r="J422" s="707"/>
      <c r="K422" s="707" t="s">
        <v>792</v>
      </c>
      <c r="L422" s="707"/>
      <c r="M422" s="707"/>
      <c r="N422" s="707"/>
      <c r="O422" s="707"/>
    </row>
    <row r="423" spans="1:204" ht="26.4" customHeight="1" x14ac:dyDescent="0.3">
      <c r="A423" s="529"/>
      <c r="B423" s="501"/>
      <c r="C423" s="332"/>
      <c r="D423" s="530"/>
      <c r="E423" s="383"/>
      <c r="F423" s="531"/>
      <c r="G423" s="491"/>
      <c r="H423" s="270"/>
      <c r="I423" s="579"/>
      <c r="J423" s="572">
        <v>30200</v>
      </c>
      <c r="K423" s="573" t="s">
        <v>755</v>
      </c>
      <c r="L423" s="574">
        <v>66</v>
      </c>
      <c r="M423" s="575">
        <v>1</v>
      </c>
      <c r="N423" s="552">
        <f>L423*M423</f>
        <v>66</v>
      </c>
      <c r="O423" s="580"/>
    </row>
    <row r="424" spans="1:204" ht="26.4" customHeight="1" x14ac:dyDescent="0.3">
      <c r="A424" s="47"/>
      <c r="B424" s="943"/>
      <c r="C424" s="332"/>
      <c r="D424" s="945"/>
      <c r="E424" s="501"/>
      <c r="F424" s="942"/>
      <c r="G424" s="109"/>
      <c r="H424" s="270"/>
      <c r="I424" s="120"/>
      <c r="J424" s="115">
        <v>30765</v>
      </c>
      <c r="K424" s="116" t="s">
        <v>756</v>
      </c>
      <c r="L424" s="246">
        <v>87</v>
      </c>
      <c r="M424" s="117">
        <v>1</v>
      </c>
      <c r="N424" s="11">
        <f t="shared" ref="N424:N430" si="37">L424*M424</f>
        <v>87</v>
      </c>
      <c r="O424" s="77"/>
    </row>
    <row r="425" spans="1:204" ht="26.4" customHeight="1" x14ac:dyDescent="0.3">
      <c r="A425" s="47"/>
      <c r="B425" s="447"/>
      <c r="C425" s="332"/>
      <c r="D425" s="327"/>
      <c r="E425" s="390"/>
      <c r="F425" s="942"/>
      <c r="G425" s="109"/>
      <c r="H425" s="466"/>
      <c r="I425" s="120"/>
      <c r="J425" s="111">
        <v>30805</v>
      </c>
      <c r="K425" s="112" t="s">
        <v>757</v>
      </c>
      <c r="L425" s="246">
        <v>87</v>
      </c>
      <c r="M425" s="111">
        <v>1</v>
      </c>
      <c r="N425" s="11">
        <f t="shared" si="37"/>
        <v>87</v>
      </c>
      <c r="O425" s="77"/>
    </row>
    <row r="426" spans="1:204" ht="26.4" customHeight="1" x14ac:dyDescent="0.3">
      <c r="A426" s="225"/>
      <c r="B426" s="347"/>
      <c r="C426" s="332"/>
      <c r="D426" s="327"/>
      <c r="E426" s="390"/>
      <c r="F426" s="942"/>
      <c r="G426" s="51"/>
      <c r="H426" s="466"/>
      <c r="I426" s="110"/>
      <c r="J426" s="113">
        <v>30825</v>
      </c>
      <c r="K426" s="114" t="s">
        <v>758</v>
      </c>
      <c r="L426" s="246">
        <v>87</v>
      </c>
      <c r="M426" s="111">
        <v>1</v>
      </c>
      <c r="N426" s="11">
        <f t="shared" si="37"/>
        <v>87</v>
      </c>
      <c r="O426" s="109"/>
    </row>
    <row r="427" spans="1:204" ht="26.4" customHeight="1" x14ac:dyDescent="0.3">
      <c r="A427" s="225"/>
      <c r="B427" s="347"/>
      <c r="C427" s="332"/>
      <c r="D427" s="327"/>
      <c r="E427" s="390"/>
      <c r="F427" s="942"/>
      <c r="G427" s="51"/>
      <c r="H427" s="532"/>
      <c r="I427" s="75"/>
      <c r="J427" s="113" t="s">
        <v>348</v>
      </c>
      <c r="K427" s="114" t="s">
        <v>759</v>
      </c>
      <c r="L427" s="246">
        <v>217</v>
      </c>
      <c r="M427" s="111">
        <v>1</v>
      </c>
      <c r="N427" s="11">
        <f t="shared" si="37"/>
        <v>217</v>
      </c>
      <c r="O427" s="72"/>
    </row>
    <row r="428" spans="1:204" ht="26.4" customHeight="1" x14ac:dyDescent="0.3">
      <c r="A428" s="529"/>
      <c r="B428" s="501"/>
      <c r="C428" s="332"/>
      <c r="D428" s="530"/>
      <c r="E428" s="383"/>
      <c r="F428" s="531"/>
      <c r="G428" s="491"/>
      <c r="H428" s="577"/>
      <c r="I428" s="75"/>
      <c r="J428" s="113">
        <v>30610</v>
      </c>
      <c r="K428" s="114" t="s">
        <v>760</v>
      </c>
      <c r="L428" s="246">
        <v>672</v>
      </c>
      <c r="M428" s="111">
        <v>1</v>
      </c>
      <c r="N428" s="11">
        <f t="shared" si="37"/>
        <v>672</v>
      </c>
      <c r="O428" s="72"/>
    </row>
    <row r="429" spans="1:204" ht="26.4" customHeight="1" x14ac:dyDescent="0.3">
      <c r="A429" s="225"/>
      <c r="B429" s="347"/>
      <c r="C429" s="332"/>
      <c r="D429" s="345"/>
      <c r="E429" s="336"/>
      <c r="F429" s="555"/>
      <c r="G429" s="51"/>
      <c r="H429" s="578"/>
      <c r="I429" s="75"/>
      <c r="J429" s="115">
        <v>30885</v>
      </c>
      <c r="K429" s="116" t="s">
        <v>761</v>
      </c>
      <c r="L429" s="246">
        <v>72</v>
      </c>
      <c r="M429" s="117">
        <v>1</v>
      </c>
      <c r="N429" s="11">
        <f t="shared" si="37"/>
        <v>72</v>
      </c>
      <c r="O429" s="72"/>
    </row>
    <row r="430" spans="1:204" ht="26.4" customHeight="1" thickBot="1" x14ac:dyDescent="0.35">
      <c r="A430" s="565"/>
      <c r="B430" s="566"/>
      <c r="C430" s="567"/>
      <c r="D430" s="568"/>
      <c r="E430" s="569"/>
      <c r="F430" s="93"/>
      <c r="G430" s="570"/>
      <c r="H430" s="532"/>
      <c r="I430" s="75"/>
      <c r="J430" s="26">
        <v>30890</v>
      </c>
      <c r="K430" s="13" t="s">
        <v>762</v>
      </c>
      <c r="L430" s="121">
        <v>72</v>
      </c>
      <c r="M430" s="122">
        <v>1</v>
      </c>
      <c r="N430" s="537">
        <f t="shared" si="37"/>
        <v>72</v>
      </c>
      <c r="O430" s="72"/>
    </row>
    <row r="431" spans="1:204" ht="26.4" customHeight="1" x14ac:dyDescent="0.3">
      <c r="A431" s="266" t="s">
        <v>562</v>
      </c>
      <c r="B431" s="463"/>
      <c r="C431" s="464"/>
      <c r="D431" s="465"/>
      <c r="E431" s="43"/>
      <c r="F431" s="430"/>
      <c r="G431" s="266"/>
      <c r="H431" s="221"/>
      <c r="I431" s="462" t="s">
        <v>70</v>
      </c>
      <c r="J431" s="266"/>
      <c r="K431" s="463"/>
      <c r="L431" s="464"/>
      <c r="M431" s="465"/>
      <c r="N431" s="43"/>
      <c r="O431" s="430"/>
    </row>
    <row r="432" spans="1:204" s="220" customFormat="1" ht="32.1" customHeight="1" x14ac:dyDescent="0.3">
      <c r="A432" s="1050" t="s">
        <v>256</v>
      </c>
      <c r="B432" s="1051"/>
      <c r="C432" s="1052"/>
      <c r="D432" s="1043" t="s">
        <v>257</v>
      </c>
      <c r="E432" s="1044"/>
      <c r="F432" s="1045"/>
      <c r="G432" s="251" t="s">
        <v>258</v>
      </c>
      <c r="H432" s="233"/>
      <c r="I432" s="253"/>
      <c r="J432" s="254"/>
      <c r="K432" s="255" t="s">
        <v>259</v>
      </c>
      <c r="L432" s="256" t="s">
        <v>260</v>
      </c>
      <c r="M432" s="1046">
        <f ca="1">NOW()</f>
        <v>44627.957148958332</v>
      </c>
      <c r="N432" s="1046"/>
      <c r="O432" s="257" t="s">
        <v>716</v>
      </c>
      <c r="P432" s="258"/>
      <c r="Q432" s="258"/>
      <c r="R432" s="258"/>
      <c r="S432" s="258"/>
      <c r="T432" s="258"/>
      <c r="U432" s="258"/>
      <c r="V432" s="258"/>
      <c r="W432" s="258"/>
      <c r="X432" s="258"/>
      <c r="Y432" s="258"/>
      <c r="Z432" s="258"/>
      <c r="AA432" s="258"/>
      <c r="AB432" s="258"/>
      <c r="AC432" s="258"/>
      <c r="AD432" s="258"/>
      <c r="AE432" s="258"/>
      <c r="AF432" s="258"/>
      <c r="AG432" s="258"/>
      <c r="AH432" s="258"/>
      <c r="AI432" s="258"/>
      <c r="AJ432" s="258"/>
      <c r="AK432" s="258"/>
      <c r="AL432" s="258"/>
      <c r="AM432" s="258"/>
      <c r="AN432" s="258"/>
      <c r="AO432" s="258"/>
      <c r="AP432" s="258"/>
      <c r="AQ432" s="258"/>
      <c r="AR432" s="258"/>
      <c r="AS432" s="258"/>
      <c r="AT432" s="258"/>
      <c r="AU432" s="258"/>
      <c r="AV432" s="258"/>
      <c r="AW432" s="258"/>
      <c r="AX432" s="258"/>
      <c r="AY432" s="258"/>
      <c r="AZ432" s="258"/>
      <c r="BA432" s="258"/>
      <c r="BB432" s="258"/>
      <c r="BC432" s="258"/>
      <c r="BD432" s="258"/>
      <c r="BE432" s="258"/>
      <c r="BF432" s="258"/>
      <c r="BG432" s="258"/>
      <c r="BH432" s="258"/>
      <c r="BI432" s="258"/>
      <c r="BJ432" s="258"/>
      <c r="BK432" s="258"/>
      <c r="BL432" s="258"/>
      <c r="BM432" s="258"/>
      <c r="BN432" s="258"/>
      <c r="BO432" s="258"/>
      <c r="BP432" s="258"/>
      <c r="BQ432" s="258"/>
      <c r="BR432" s="258"/>
      <c r="BS432" s="258"/>
      <c r="BT432" s="258"/>
      <c r="BU432" s="258"/>
      <c r="BV432" s="258"/>
      <c r="BW432" s="258"/>
      <c r="BX432" s="258"/>
      <c r="BY432" s="258"/>
      <c r="BZ432" s="258"/>
      <c r="CA432" s="258"/>
      <c r="CB432" s="258"/>
      <c r="CC432" s="258"/>
      <c r="CD432" s="258"/>
      <c r="CE432" s="258"/>
      <c r="CF432" s="258"/>
      <c r="CG432" s="258"/>
      <c r="CH432" s="258"/>
      <c r="CI432" s="258"/>
      <c r="CJ432" s="258"/>
      <c r="CK432" s="258"/>
      <c r="CL432" s="258"/>
      <c r="CM432" s="258"/>
      <c r="CN432" s="258"/>
      <c r="CO432" s="258"/>
      <c r="CP432" s="258"/>
      <c r="CQ432" s="258"/>
      <c r="CR432" s="258"/>
      <c r="CS432" s="258"/>
      <c r="CT432" s="258"/>
      <c r="CU432" s="258"/>
      <c r="CV432" s="258"/>
      <c r="CW432" s="258"/>
      <c r="CX432" s="258"/>
      <c r="CY432" s="258"/>
      <c r="CZ432" s="258"/>
      <c r="DA432" s="258"/>
      <c r="DB432" s="258"/>
      <c r="DC432" s="258"/>
      <c r="DD432" s="258"/>
      <c r="DE432" s="258"/>
      <c r="DF432" s="258"/>
      <c r="DG432" s="258"/>
      <c r="DH432" s="258"/>
      <c r="DI432" s="258"/>
      <c r="DJ432" s="258"/>
      <c r="DK432" s="258"/>
      <c r="DL432" s="258"/>
      <c r="DM432" s="258"/>
      <c r="DN432" s="258"/>
      <c r="DO432" s="258"/>
      <c r="DP432" s="258"/>
      <c r="DQ432" s="258"/>
      <c r="DR432" s="258"/>
      <c r="DS432" s="258"/>
      <c r="DT432" s="258"/>
      <c r="DU432" s="258"/>
      <c r="DV432" s="258"/>
      <c r="DW432" s="258"/>
      <c r="DX432" s="258"/>
      <c r="DY432" s="258"/>
      <c r="DZ432" s="258"/>
      <c r="EA432" s="258"/>
      <c r="EB432" s="258"/>
      <c r="EC432" s="258"/>
      <c r="ED432" s="258"/>
      <c r="EE432" s="258"/>
      <c r="EF432" s="258"/>
      <c r="EG432" s="258"/>
      <c r="EH432" s="258"/>
      <c r="EI432" s="258"/>
      <c r="EJ432" s="258"/>
      <c r="EK432" s="258"/>
      <c r="EL432" s="258"/>
      <c r="EM432" s="258"/>
      <c r="EN432" s="258"/>
      <c r="EO432" s="258"/>
      <c r="EP432" s="258"/>
      <c r="EQ432" s="258"/>
      <c r="ER432" s="258"/>
      <c r="ES432" s="258"/>
      <c r="ET432" s="258"/>
      <c r="EU432" s="258"/>
      <c r="EV432" s="258"/>
      <c r="EW432" s="258"/>
      <c r="EX432" s="258"/>
      <c r="EY432" s="258"/>
      <c r="EZ432" s="258"/>
      <c r="FA432" s="258"/>
      <c r="FB432" s="258"/>
      <c r="FC432" s="258"/>
      <c r="FD432" s="258"/>
      <c r="FE432" s="258"/>
      <c r="FF432" s="258"/>
      <c r="FG432" s="258"/>
      <c r="FH432" s="258"/>
      <c r="FI432" s="258"/>
      <c r="FJ432" s="258"/>
      <c r="FK432" s="258"/>
      <c r="FL432" s="258"/>
      <c r="FM432" s="258"/>
      <c r="FN432" s="258"/>
      <c r="FO432" s="258"/>
      <c r="FP432" s="258"/>
      <c r="FQ432" s="258"/>
      <c r="FR432" s="258"/>
      <c r="FS432" s="258"/>
      <c r="FT432" s="258"/>
      <c r="FU432" s="258"/>
      <c r="FV432" s="258"/>
      <c r="FW432" s="258"/>
      <c r="FX432" s="258"/>
      <c r="FY432" s="258"/>
      <c r="FZ432" s="258"/>
      <c r="GA432" s="258"/>
      <c r="GB432" s="258"/>
      <c r="GC432" s="258"/>
      <c r="GD432" s="258"/>
      <c r="GE432" s="258"/>
      <c r="GF432" s="258"/>
      <c r="GG432" s="258"/>
      <c r="GH432" s="258"/>
      <c r="GI432" s="258"/>
      <c r="GJ432" s="258"/>
      <c r="GK432" s="258"/>
      <c r="GL432" s="258"/>
      <c r="GM432" s="258"/>
      <c r="GN432" s="258"/>
      <c r="GO432" s="258"/>
      <c r="GP432" s="258"/>
      <c r="GQ432" s="258"/>
      <c r="GR432" s="258"/>
      <c r="GS432" s="258"/>
      <c r="GT432" s="258"/>
      <c r="GU432" s="258"/>
      <c r="GV432" s="258"/>
    </row>
    <row r="433" spans="1:204" s="220" customFormat="1" ht="32.1" customHeight="1" thickBot="1" x14ac:dyDescent="0.35">
      <c r="A433" s="1047" t="s">
        <v>663</v>
      </c>
      <c r="B433" s="1048"/>
      <c r="C433" s="1048"/>
      <c r="D433" s="1048"/>
      <c r="E433" s="1048"/>
      <c r="F433" s="1048"/>
      <c r="G433" s="1048"/>
      <c r="H433" s="1048"/>
      <c r="I433" s="1048"/>
      <c r="J433" s="1048"/>
      <c r="K433" s="1048"/>
      <c r="L433" s="1048"/>
      <c r="M433" s="1048"/>
      <c r="N433" s="1048"/>
      <c r="O433" s="1049"/>
      <c r="P433" s="258"/>
      <c r="Q433" s="258"/>
      <c r="R433" s="258"/>
      <c r="S433" s="258"/>
      <c r="T433" s="258"/>
      <c r="U433" s="258"/>
      <c r="V433" s="258"/>
      <c r="W433" s="258"/>
      <c r="X433" s="258"/>
      <c r="Y433" s="258"/>
      <c r="Z433" s="258"/>
      <c r="AA433" s="258"/>
      <c r="AB433" s="258"/>
      <c r="AC433" s="258"/>
      <c r="AD433" s="258"/>
      <c r="AE433" s="258"/>
      <c r="AF433" s="258"/>
      <c r="AG433" s="258"/>
      <c r="AH433" s="258"/>
      <c r="AI433" s="258"/>
      <c r="AJ433" s="258"/>
      <c r="AK433" s="258"/>
      <c r="AL433" s="258"/>
      <c r="AM433" s="258"/>
      <c r="AN433" s="258"/>
      <c r="AO433" s="258"/>
      <c r="AP433" s="258"/>
      <c r="AQ433" s="258"/>
      <c r="AR433" s="258"/>
      <c r="AS433" s="258"/>
      <c r="AT433" s="258"/>
      <c r="AU433" s="258"/>
      <c r="AV433" s="258"/>
      <c r="AW433" s="258"/>
      <c r="AX433" s="258"/>
      <c r="AY433" s="258"/>
      <c r="AZ433" s="258"/>
      <c r="BA433" s="258"/>
      <c r="BB433" s="258"/>
      <c r="BC433" s="258"/>
      <c r="BD433" s="258"/>
      <c r="BE433" s="258"/>
      <c r="BF433" s="258"/>
      <c r="BG433" s="258"/>
      <c r="BH433" s="258"/>
      <c r="BI433" s="258"/>
      <c r="BJ433" s="258"/>
      <c r="BK433" s="258"/>
      <c r="BL433" s="258"/>
      <c r="BM433" s="258"/>
      <c r="BN433" s="258"/>
      <c r="BO433" s="258"/>
      <c r="BP433" s="258"/>
      <c r="BQ433" s="258"/>
      <c r="BR433" s="258"/>
      <c r="BS433" s="258"/>
      <c r="BT433" s="258"/>
      <c r="BU433" s="258"/>
      <c r="BV433" s="258"/>
      <c r="BW433" s="258"/>
      <c r="BX433" s="258"/>
      <c r="BY433" s="258"/>
      <c r="BZ433" s="258"/>
      <c r="CA433" s="258"/>
      <c r="CB433" s="258"/>
      <c r="CC433" s="258"/>
      <c r="CD433" s="258"/>
      <c r="CE433" s="258"/>
      <c r="CF433" s="258"/>
      <c r="CG433" s="258"/>
      <c r="CH433" s="258"/>
      <c r="CI433" s="258"/>
      <c r="CJ433" s="258"/>
      <c r="CK433" s="258"/>
      <c r="CL433" s="258"/>
      <c r="CM433" s="258"/>
      <c r="CN433" s="258"/>
      <c r="CO433" s="258"/>
      <c r="CP433" s="258"/>
      <c r="CQ433" s="258"/>
      <c r="CR433" s="258"/>
      <c r="CS433" s="258"/>
      <c r="CT433" s="258"/>
      <c r="CU433" s="258"/>
      <c r="CV433" s="258"/>
      <c r="CW433" s="258"/>
      <c r="CX433" s="258"/>
      <c r="CY433" s="258"/>
      <c r="CZ433" s="258"/>
      <c r="DA433" s="258"/>
      <c r="DB433" s="258"/>
      <c r="DC433" s="258"/>
      <c r="DD433" s="258"/>
      <c r="DE433" s="258"/>
      <c r="DF433" s="258"/>
      <c r="DG433" s="258"/>
      <c r="DH433" s="258"/>
      <c r="DI433" s="258"/>
      <c r="DJ433" s="258"/>
      <c r="DK433" s="258"/>
      <c r="DL433" s="258"/>
      <c r="DM433" s="258"/>
      <c r="DN433" s="258"/>
      <c r="DO433" s="258"/>
      <c r="DP433" s="258"/>
      <c r="DQ433" s="258"/>
      <c r="DR433" s="258"/>
      <c r="DS433" s="258"/>
      <c r="DT433" s="258"/>
      <c r="DU433" s="258"/>
      <c r="DV433" s="258"/>
      <c r="DW433" s="258"/>
      <c r="DX433" s="258"/>
      <c r="DY433" s="258"/>
      <c r="DZ433" s="258"/>
      <c r="EA433" s="258"/>
      <c r="EB433" s="258"/>
      <c r="EC433" s="258"/>
      <c r="ED433" s="258"/>
      <c r="EE433" s="258"/>
      <c r="EF433" s="258"/>
      <c r="EG433" s="258"/>
      <c r="EH433" s="258"/>
      <c r="EI433" s="258"/>
      <c r="EJ433" s="258"/>
      <c r="EK433" s="258"/>
      <c r="EL433" s="258"/>
      <c r="EM433" s="258"/>
      <c r="EN433" s="258"/>
      <c r="EO433" s="258"/>
      <c r="EP433" s="258"/>
      <c r="EQ433" s="258"/>
      <c r="ER433" s="258"/>
      <c r="ES433" s="258"/>
      <c r="ET433" s="258"/>
      <c r="EU433" s="258"/>
      <c r="EV433" s="258"/>
      <c r="EW433" s="258"/>
      <c r="EX433" s="258"/>
      <c r="EY433" s="258"/>
      <c r="EZ433" s="258"/>
      <c r="FA433" s="258"/>
      <c r="FB433" s="258"/>
      <c r="FC433" s="258"/>
      <c r="FD433" s="258"/>
      <c r="FE433" s="258"/>
      <c r="FF433" s="258"/>
      <c r="FG433" s="258"/>
      <c r="FH433" s="258"/>
      <c r="FI433" s="258"/>
      <c r="FJ433" s="258"/>
      <c r="FK433" s="258"/>
      <c r="FL433" s="258"/>
      <c r="FM433" s="258"/>
      <c r="FN433" s="258"/>
      <c r="FO433" s="258"/>
      <c r="FP433" s="258"/>
      <c r="FQ433" s="258"/>
      <c r="FR433" s="258"/>
      <c r="FS433" s="258"/>
      <c r="FT433" s="258"/>
      <c r="FU433" s="258"/>
      <c r="FV433" s="258"/>
      <c r="FW433" s="258"/>
      <c r="FX433" s="258"/>
      <c r="FY433" s="258"/>
      <c r="FZ433" s="258"/>
      <c r="GA433" s="258"/>
      <c r="GB433" s="258"/>
      <c r="GC433" s="258"/>
      <c r="GD433" s="258"/>
      <c r="GE433" s="258"/>
      <c r="GF433" s="258"/>
      <c r="GG433" s="258"/>
      <c r="GH433" s="258"/>
      <c r="GI433" s="258"/>
      <c r="GJ433" s="258"/>
      <c r="GK433" s="258"/>
      <c r="GL433" s="258"/>
      <c r="GM433" s="258"/>
      <c r="GN433" s="258"/>
      <c r="GO433" s="258"/>
      <c r="GP433" s="258"/>
      <c r="GQ433" s="258"/>
      <c r="GR433" s="258"/>
      <c r="GS433" s="258"/>
      <c r="GT433" s="258"/>
      <c r="GU433" s="258"/>
      <c r="GV433" s="258"/>
    </row>
    <row r="434" spans="1:204" ht="26.4" thickBot="1" x14ac:dyDescent="0.35">
      <c r="A434" s="766"/>
      <c r="B434" s="767"/>
      <c r="C434" s="767"/>
      <c r="D434" s="767"/>
      <c r="E434" s="767"/>
      <c r="F434" s="767"/>
      <c r="G434" s="768"/>
      <c r="H434" s="270"/>
      <c r="I434" s="766"/>
      <c r="J434" s="767"/>
      <c r="K434" s="767"/>
      <c r="L434" s="767"/>
      <c r="M434" s="767"/>
      <c r="N434" s="767"/>
      <c r="O434" s="768"/>
    </row>
    <row r="435" spans="1:204" s="220" customFormat="1" ht="49.8" thickBot="1" x14ac:dyDescent="0.35">
      <c r="A435" s="301" t="s">
        <v>6</v>
      </c>
      <c r="B435" s="308" t="s">
        <v>7</v>
      </c>
      <c r="C435" s="303" t="s">
        <v>8</v>
      </c>
      <c r="D435" s="304" t="s">
        <v>9</v>
      </c>
      <c r="E435" s="305" t="s">
        <v>10</v>
      </c>
      <c r="F435" s="306" t="s">
        <v>11</v>
      </c>
      <c r="G435" s="307" t="s">
        <v>12</v>
      </c>
      <c r="H435" s="221"/>
      <c r="I435" s="467" t="s">
        <v>6</v>
      </c>
      <c r="J435" s="468" t="s">
        <v>7</v>
      </c>
      <c r="K435" s="469" t="s">
        <v>8</v>
      </c>
      <c r="L435" s="470" t="s">
        <v>9</v>
      </c>
      <c r="M435" s="471" t="s">
        <v>10</v>
      </c>
      <c r="N435" s="472" t="s">
        <v>11</v>
      </c>
      <c r="O435" s="473" t="s">
        <v>12</v>
      </c>
      <c r="P435" s="258"/>
      <c r="Q435" s="258"/>
      <c r="R435" s="258"/>
      <c r="S435" s="258"/>
      <c r="T435" s="258"/>
      <c r="U435" s="258"/>
      <c r="V435" s="258"/>
      <c r="W435" s="258"/>
      <c r="X435" s="258"/>
      <c r="Y435" s="258"/>
      <c r="Z435" s="258"/>
      <c r="AA435" s="258"/>
      <c r="AB435" s="258"/>
      <c r="AC435" s="258"/>
      <c r="AD435" s="258"/>
      <c r="AE435" s="258"/>
      <c r="AF435" s="258"/>
      <c r="AG435" s="258"/>
      <c r="AH435" s="258"/>
      <c r="AI435" s="258"/>
      <c r="AJ435" s="258"/>
      <c r="AK435" s="258"/>
      <c r="AL435" s="258"/>
      <c r="AM435" s="258"/>
      <c r="AN435" s="258"/>
      <c r="AO435" s="258"/>
      <c r="AP435" s="258"/>
      <c r="AQ435" s="258"/>
      <c r="AR435" s="258"/>
      <c r="AS435" s="258"/>
      <c r="AT435" s="258"/>
      <c r="AU435" s="258"/>
      <c r="AV435" s="258"/>
      <c r="AW435" s="258"/>
      <c r="AX435" s="258"/>
      <c r="AY435" s="258"/>
      <c r="AZ435" s="258"/>
      <c r="BA435" s="258"/>
      <c r="BB435" s="258"/>
      <c r="BC435" s="258"/>
      <c r="BD435" s="258"/>
      <c r="BE435" s="258"/>
      <c r="BF435" s="258"/>
      <c r="BG435" s="258"/>
      <c r="BH435" s="258"/>
      <c r="BI435" s="258"/>
      <c r="BJ435" s="258"/>
      <c r="BK435" s="258"/>
      <c r="BL435" s="258"/>
      <c r="BM435" s="258"/>
      <c r="BN435" s="258"/>
      <c r="BO435" s="258"/>
      <c r="BP435" s="258"/>
      <c r="BQ435" s="258"/>
      <c r="BR435" s="258"/>
      <c r="BS435" s="258"/>
      <c r="BT435" s="258"/>
      <c r="BU435" s="258"/>
      <c r="BV435" s="258"/>
      <c r="BW435" s="258"/>
      <c r="BX435" s="258"/>
      <c r="BY435" s="258"/>
      <c r="BZ435" s="258"/>
      <c r="CA435" s="258"/>
      <c r="CB435" s="258"/>
      <c r="CC435" s="258"/>
      <c r="CD435" s="258"/>
      <c r="CE435" s="258"/>
      <c r="CF435" s="258"/>
      <c r="CG435" s="258"/>
      <c r="CH435" s="258"/>
      <c r="CI435" s="258"/>
      <c r="CJ435" s="258"/>
      <c r="CK435" s="258"/>
      <c r="CL435" s="258"/>
      <c r="CM435" s="258"/>
      <c r="CN435" s="258"/>
      <c r="CO435" s="258"/>
      <c r="CP435" s="258"/>
      <c r="CQ435" s="258"/>
      <c r="CR435" s="258"/>
      <c r="CS435" s="258"/>
      <c r="CT435" s="258"/>
      <c r="CU435" s="258"/>
      <c r="CV435" s="258"/>
      <c r="CW435" s="258"/>
      <c r="CX435" s="258"/>
      <c r="CY435" s="258"/>
      <c r="CZ435" s="258"/>
      <c r="DA435" s="258"/>
      <c r="DB435" s="258"/>
      <c r="DC435" s="258"/>
      <c r="DD435" s="258"/>
      <c r="DE435" s="258"/>
      <c r="DF435" s="258"/>
      <c r="DG435" s="258"/>
      <c r="DH435" s="258"/>
      <c r="DI435" s="258"/>
      <c r="DJ435" s="258"/>
      <c r="DK435" s="258"/>
      <c r="DL435" s="258"/>
      <c r="DM435" s="258"/>
      <c r="DN435" s="258"/>
      <c r="DO435" s="258"/>
      <c r="DP435" s="258"/>
      <c r="DQ435" s="258"/>
      <c r="DR435" s="258"/>
      <c r="DS435" s="258"/>
      <c r="DT435" s="258"/>
      <c r="DU435" s="258"/>
      <c r="DV435" s="258"/>
      <c r="DW435" s="258"/>
      <c r="DX435" s="258"/>
      <c r="DY435" s="258"/>
      <c r="DZ435" s="258"/>
      <c r="EA435" s="258"/>
      <c r="EB435" s="258"/>
      <c r="EC435" s="258"/>
      <c r="ED435" s="258"/>
      <c r="EE435" s="258"/>
      <c r="EF435" s="258"/>
      <c r="EG435" s="258"/>
      <c r="EH435" s="258"/>
      <c r="EI435" s="258"/>
      <c r="EJ435" s="258"/>
      <c r="EK435" s="258"/>
      <c r="EL435" s="258"/>
      <c r="EM435" s="258"/>
      <c r="EN435" s="258"/>
      <c r="EO435" s="258"/>
      <c r="EP435" s="258"/>
      <c r="EQ435" s="258"/>
      <c r="ER435" s="258"/>
      <c r="ES435" s="258"/>
      <c r="ET435" s="258"/>
      <c r="EU435" s="258"/>
      <c r="EV435" s="258"/>
      <c r="EW435" s="258"/>
      <c r="EX435" s="258"/>
      <c r="EY435" s="258"/>
      <c r="EZ435" s="258"/>
      <c r="FA435" s="258"/>
      <c r="FB435" s="258"/>
      <c r="FC435" s="258"/>
      <c r="FD435" s="258"/>
      <c r="FE435" s="258"/>
      <c r="FF435" s="258"/>
      <c r="FG435" s="258"/>
      <c r="FH435" s="258"/>
      <c r="FI435" s="258"/>
      <c r="FJ435" s="258"/>
      <c r="FK435" s="258"/>
      <c r="FL435" s="258"/>
      <c r="FM435" s="258"/>
      <c r="FN435" s="258"/>
      <c r="FO435" s="258"/>
      <c r="FP435" s="258"/>
      <c r="FQ435" s="258"/>
      <c r="FR435" s="258"/>
      <c r="FS435" s="258"/>
      <c r="FT435" s="258"/>
      <c r="FU435" s="258"/>
      <c r="FV435" s="258"/>
      <c r="FW435" s="258"/>
      <c r="FX435" s="258"/>
      <c r="FY435" s="258"/>
      <c r="FZ435" s="258"/>
      <c r="GA435" s="258"/>
      <c r="GB435" s="258"/>
      <c r="GC435" s="258"/>
      <c r="GD435" s="258"/>
      <c r="GE435" s="258"/>
      <c r="GF435" s="258"/>
      <c r="GG435" s="258"/>
      <c r="GH435" s="258"/>
      <c r="GI435" s="258"/>
      <c r="GJ435" s="258"/>
      <c r="GK435" s="258"/>
      <c r="GL435" s="258"/>
      <c r="GM435" s="258"/>
      <c r="GN435" s="258"/>
      <c r="GO435" s="258"/>
      <c r="GP435" s="258"/>
      <c r="GQ435" s="258"/>
      <c r="GR435" s="258"/>
      <c r="GS435" s="258"/>
      <c r="GT435" s="258"/>
      <c r="GU435" s="258"/>
      <c r="GV435" s="258"/>
    </row>
    <row r="436" spans="1:204" s="220" customFormat="1" ht="26.4" thickBot="1" x14ac:dyDescent="0.35">
      <c r="A436" s="703"/>
      <c r="B436" s="704"/>
      <c r="C436" s="704" t="s">
        <v>793</v>
      </c>
      <c r="D436" s="704"/>
      <c r="E436" s="704"/>
      <c r="F436" s="704"/>
      <c r="G436" s="705"/>
      <c r="H436" s="221"/>
      <c r="I436" s="766"/>
      <c r="J436" s="767"/>
      <c r="K436" s="704" t="s">
        <v>664</v>
      </c>
      <c r="L436" s="767"/>
      <c r="M436" s="767"/>
      <c r="N436" s="767"/>
      <c r="O436" s="768"/>
      <c r="P436" s="258"/>
      <c r="Q436" s="258"/>
      <c r="R436" s="258"/>
      <c r="S436" s="258"/>
      <c r="T436" s="258"/>
      <c r="U436" s="258"/>
      <c r="V436" s="258"/>
      <c r="W436" s="258"/>
      <c r="X436" s="258"/>
      <c r="Y436" s="258"/>
      <c r="Z436" s="258"/>
      <c r="AA436" s="258"/>
      <c r="AB436" s="258"/>
      <c r="AC436" s="258"/>
      <c r="AD436" s="258"/>
      <c r="AE436" s="258"/>
      <c r="AF436" s="258"/>
      <c r="AG436" s="258"/>
      <c r="AH436" s="258"/>
      <c r="AI436" s="258"/>
      <c r="AJ436" s="258"/>
      <c r="AK436" s="258"/>
      <c r="AL436" s="258"/>
      <c r="AM436" s="258"/>
      <c r="AN436" s="258"/>
      <c r="AO436" s="258"/>
      <c r="AP436" s="258"/>
      <c r="AQ436" s="258"/>
      <c r="AR436" s="258"/>
      <c r="AS436" s="258"/>
      <c r="AT436" s="258"/>
      <c r="AU436" s="258"/>
      <c r="AV436" s="258"/>
      <c r="AW436" s="258"/>
      <c r="AX436" s="258"/>
      <c r="AY436" s="258"/>
      <c r="AZ436" s="258"/>
      <c r="BA436" s="258"/>
      <c r="BB436" s="258"/>
      <c r="BC436" s="258"/>
      <c r="BD436" s="258"/>
      <c r="BE436" s="258"/>
      <c r="BF436" s="258"/>
      <c r="BG436" s="258"/>
      <c r="BH436" s="258"/>
      <c r="BI436" s="258"/>
      <c r="BJ436" s="258"/>
      <c r="BK436" s="258"/>
      <c r="BL436" s="258"/>
      <c r="BM436" s="258"/>
      <c r="BN436" s="258"/>
      <c r="BO436" s="258"/>
      <c r="BP436" s="258"/>
      <c r="BQ436" s="258"/>
      <c r="BR436" s="258"/>
      <c r="BS436" s="258"/>
      <c r="BT436" s="258"/>
      <c r="BU436" s="258"/>
      <c r="BV436" s="258"/>
      <c r="BW436" s="258"/>
      <c r="BX436" s="258"/>
      <c r="BY436" s="258"/>
      <c r="BZ436" s="258"/>
      <c r="CA436" s="258"/>
      <c r="CB436" s="258"/>
      <c r="CC436" s="258"/>
      <c r="CD436" s="258"/>
      <c r="CE436" s="258"/>
      <c r="CF436" s="258"/>
      <c r="CG436" s="258"/>
      <c r="CH436" s="258"/>
      <c r="CI436" s="258"/>
      <c r="CJ436" s="258"/>
      <c r="CK436" s="258"/>
      <c r="CL436" s="258"/>
      <c r="CM436" s="258"/>
      <c r="CN436" s="258"/>
      <c r="CO436" s="258"/>
      <c r="CP436" s="258"/>
      <c r="CQ436" s="258"/>
      <c r="CR436" s="258"/>
      <c r="CS436" s="258"/>
      <c r="CT436" s="258"/>
      <c r="CU436" s="258"/>
      <c r="CV436" s="258"/>
      <c r="CW436" s="258"/>
      <c r="CX436" s="258"/>
      <c r="CY436" s="258"/>
      <c r="CZ436" s="258"/>
      <c r="DA436" s="258"/>
      <c r="DB436" s="258"/>
      <c r="DC436" s="258"/>
      <c r="DD436" s="258"/>
      <c r="DE436" s="258"/>
      <c r="DF436" s="258"/>
      <c r="DG436" s="258"/>
      <c r="DH436" s="258"/>
      <c r="DI436" s="258"/>
      <c r="DJ436" s="258"/>
      <c r="DK436" s="258"/>
      <c r="DL436" s="258"/>
      <c r="DM436" s="258"/>
      <c r="DN436" s="258"/>
      <c r="DO436" s="258"/>
      <c r="DP436" s="258"/>
      <c r="DQ436" s="258"/>
      <c r="DR436" s="258"/>
      <c r="DS436" s="258"/>
      <c r="DT436" s="258"/>
      <c r="DU436" s="258"/>
      <c r="DV436" s="258"/>
      <c r="DW436" s="258"/>
      <c r="DX436" s="258"/>
      <c r="DY436" s="258"/>
      <c r="DZ436" s="258"/>
      <c r="EA436" s="258"/>
      <c r="EB436" s="258"/>
      <c r="EC436" s="258"/>
      <c r="ED436" s="258"/>
      <c r="EE436" s="258"/>
      <c r="EF436" s="258"/>
      <c r="EG436" s="258"/>
      <c r="EH436" s="258"/>
      <c r="EI436" s="258"/>
      <c r="EJ436" s="258"/>
      <c r="EK436" s="258"/>
      <c r="EL436" s="258"/>
      <c r="EM436" s="258"/>
      <c r="EN436" s="258"/>
      <c r="EO436" s="258"/>
      <c r="EP436" s="258"/>
      <c r="EQ436" s="258"/>
      <c r="ER436" s="258"/>
      <c r="ES436" s="258"/>
      <c r="ET436" s="258"/>
      <c r="EU436" s="258"/>
      <c r="EV436" s="258"/>
      <c r="EW436" s="258"/>
      <c r="EX436" s="258"/>
      <c r="EY436" s="258"/>
      <c r="EZ436" s="258"/>
      <c r="FA436" s="258"/>
      <c r="FB436" s="258"/>
      <c r="FC436" s="258"/>
      <c r="FD436" s="258"/>
      <c r="FE436" s="258"/>
      <c r="FF436" s="258"/>
      <c r="FG436" s="258"/>
      <c r="FH436" s="258"/>
      <c r="FI436" s="258"/>
      <c r="FJ436" s="258"/>
      <c r="FK436" s="258"/>
      <c r="FL436" s="258"/>
      <c r="FM436" s="258"/>
      <c r="FN436" s="258"/>
      <c r="FO436" s="258"/>
      <c r="FP436" s="258"/>
      <c r="FQ436" s="258"/>
      <c r="FR436" s="258"/>
      <c r="FS436" s="258"/>
      <c r="FT436" s="258"/>
      <c r="FU436" s="258"/>
      <c r="FV436" s="258"/>
      <c r="FW436" s="258"/>
      <c r="FX436" s="258"/>
      <c r="FY436" s="258"/>
      <c r="FZ436" s="258"/>
      <c r="GA436" s="258"/>
      <c r="GB436" s="258"/>
      <c r="GC436" s="258"/>
      <c r="GD436" s="258"/>
      <c r="GE436" s="258"/>
      <c r="GF436" s="258"/>
      <c r="GG436" s="258"/>
      <c r="GH436" s="258"/>
      <c r="GI436" s="258"/>
      <c r="GJ436" s="258"/>
      <c r="GK436" s="258"/>
      <c r="GL436" s="258"/>
      <c r="GM436" s="258"/>
      <c r="GN436" s="258"/>
      <c r="GO436" s="258"/>
      <c r="GP436" s="258"/>
      <c r="GQ436" s="258"/>
      <c r="GR436" s="258"/>
      <c r="GS436" s="258"/>
      <c r="GT436" s="258"/>
      <c r="GU436" s="258"/>
      <c r="GV436" s="258"/>
    </row>
    <row r="437" spans="1:204" ht="26.4" customHeight="1" x14ac:dyDescent="0.3">
      <c r="A437" s="782"/>
      <c r="B437" s="675">
        <v>60101</v>
      </c>
      <c r="C437" s="272" t="s">
        <v>250</v>
      </c>
      <c r="D437" s="676" t="s">
        <v>837</v>
      </c>
      <c r="E437" s="675">
        <v>12</v>
      </c>
      <c r="F437" s="35">
        <f>D437*E437</f>
        <v>42</v>
      </c>
      <c r="G437" s="783"/>
      <c r="H437" s="872"/>
      <c r="I437" s="789"/>
      <c r="J437" s="790">
        <v>19000</v>
      </c>
      <c r="K437" s="791" t="s">
        <v>763</v>
      </c>
      <c r="L437" s="874" t="s">
        <v>844</v>
      </c>
      <c r="M437" s="790">
        <v>1</v>
      </c>
      <c r="N437" s="874" t="s">
        <v>844</v>
      </c>
      <c r="O437" s="792"/>
    </row>
    <row r="438" spans="1:204" ht="26.4" customHeight="1" x14ac:dyDescent="0.3">
      <c r="A438" s="782"/>
      <c r="B438" s="675">
        <v>60102</v>
      </c>
      <c r="C438" s="272" t="s">
        <v>208</v>
      </c>
      <c r="D438" s="676" t="s">
        <v>837</v>
      </c>
      <c r="E438" s="675">
        <v>12</v>
      </c>
      <c r="F438" s="35">
        <f>D438*E438</f>
        <v>42</v>
      </c>
      <c r="G438" s="783"/>
      <c r="H438" s="872"/>
      <c r="I438" s="782"/>
      <c r="J438" s="755" t="s">
        <v>788</v>
      </c>
      <c r="K438" s="272" t="s">
        <v>766</v>
      </c>
      <c r="L438" s="875">
        <v>48.6</v>
      </c>
      <c r="M438" s="675">
        <v>1</v>
      </c>
      <c r="N438" s="35">
        <f t="shared" ref="N438:N451" si="38">L438*M438</f>
        <v>48.6</v>
      </c>
      <c r="O438" s="783"/>
    </row>
    <row r="439" spans="1:204" ht="26.4" customHeight="1" x14ac:dyDescent="0.3">
      <c r="A439" s="782"/>
      <c r="B439" s="675">
        <v>60200</v>
      </c>
      <c r="C439" s="272" t="s">
        <v>352</v>
      </c>
      <c r="D439" s="676" t="s">
        <v>838</v>
      </c>
      <c r="E439" s="675">
        <v>12</v>
      </c>
      <c r="F439" s="35">
        <f>D439*E439</f>
        <v>33</v>
      </c>
      <c r="G439" s="783"/>
      <c r="H439" s="872"/>
      <c r="I439" s="782"/>
      <c r="J439" s="675">
        <v>19464</v>
      </c>
      <c r="K439" s="272" t="s">
        <v>96</v>
      </c>
      <c r="L439" s="676" t="s">
        <v>698</v>
      </c>
      <c r="M439" s="675">
        <v>12</v>
      </c>
      <c r="N439" s="35">
        <f t="shared" si="38"/>
        <v>54</v>
      </c>
      <c r="O439" s="783"/>
    </row>
    <row r="440" spans="1:204" ht="26.4" customHeight="1" x14ac:dyDescent="0.3">
      <c r="A440" s="782"/>
      <c r="B440" s="675">
        <v>60362</v>
      </c>
      <c r="C440" s="272" t="s">
        <v>209</v>
      </c>
      <c r="D440" s="676" t="s">
        <v>838</v>
      </c>
      <c r="E440" s="675">
        <v>12</v>
      </c>
      <c r="F440" s="35">
        <f>D440*E440</f>
        <v>33</v>
      </c>
      <c r="G440" s="783"/>
      <c r="H440" s="872"/>
      <c r="I440" s="782"/>
      <c r="J440" s="675">
        <v>19466</v>
      </c>
      <c r="K440" s="272" t="s">
        <v>97</v>
      </c>
      <c r="L440" s="676" t="s">
        <v>698</v>
      </c>
      <c r="M440" s="675">
        <v>6</v>
      </c>
      <c r="N440" s="35">
        <f t="shared" si="38"/>
        <v>27</v>
      </c>
      <c r="O440" s="783"/>
    </row>
    <row r="441" spans="1:204" ht="26.4" customHeight="1" x14ac:dyDescent="0.3">
      <c r="A441" s="782"/>
      <c r="B441" s="675">
        <v>60400</v>
      </c>
      <c r="C441" s="272" t="s">
        <v>107</v>
      </c>
      <c r="D441" s="676" t="s">
        <v>595</v>
      </c>
      <c r="E441" s="675">
        <v>12</v>
      </c>
      <c r="F441" s="35">
        <f>D441*E441</f>
        <v>60</v>
      </c>
      <c r="G441" s="783"/>
      <c r="H441" s="872"/>
      <c r="I441" s="782"/>
      <c r="J441" s="675">
        <v>19469</v>
      </c>
      <c r="K441" s="272" t="s">
        <v>98</v>
      </c>
      <c r="L441" s="676" t="s">
        <v>698</v>
      </c>
      <c r="M441" s="675">
        <v>12</v>
      </c>
      <c r="N441" s="35">
        <f t="shared" si="38"/>
        <v>54</v>
      </c>
      <c r="O441" s="783"/>
    </row>
    <row r="442" spans="1:204" ht="26.4" customHeight="1" x14ac:dyDescent="0.3">
      <c r="A442" s="782"/>
      <c r="B442" s="138"/>
      <c r="C442" s="698"/>
      <c r="D442" s="149"/>
      <c r="E442" s="138"/>
      <c r="F442" s="35"/>
      <c r="G442" s="783"/>
      <c r="H442" s="872"/>
      <c r="I442" s="782"/>
      <c r="J442" s="675">
        <v>19471</v>
      </c>
      <c r="K442" s="272" t="s">
        <v>118</v>
      </c>
      <c r="L442" s="676" t="s">
        <v>835</v>
      </c>
      <c r="M442" s="675">
        <v>12</v>
      </c>
      <c r="N442" s="35">
        <f t="shared" si="38"/>
        <v>48</v>
      </c>
      <c r="O442" s="783"/>
    </row>
    <row r="443" spans="1:204" ht="26.4" customHeight="1" x14ac:dyDescent="0.3">
      <c r="A443" s="782"/>
      <c r="B443" s="138"/>
      <c r="C443" s="698"/>
      <c r="D443" s="149"/>
      <c r="E443" s="138"/>
      <c r="F443" s="35"/>
      <c r="G443" s="783"/>
      <c r="H443" s="872"/>
      <c r="I443" s="782"/>
      <c r="J443" s="675">
        <v>19472</v>
      </c>
      <c r="K443" s="272" t="s">
        <v>90</v>
      </c>
      <c r="L443" s="676" t="s">
        <v>835</v>
      </c>
      <c r="M443" s="675">
        <v>12</v>
      </c>
      <c r="N443" s="35">
        <f t="shared" si="38"/>
        <v>48</v>
      </c>
      <c r="O443" s="783"/>
    </row>
    <row r="444" spans="1:204" s="220" customFormat="1" ht="26.4" customHeight="1" thickBot="1" x14ac:dyDescent="0.35">
      <c r="A444" s="784"/>
      <c r="B444" s="785"/>
      <c r="C444" s="786"/>
      <c r="D444" s="787"/>
      <c r="E444" s="785"/>
      <c r="F444" s="93"/>
      <c r="G444" s="788"/>
      <c r="H444" s="872"/>
      <c r="I444" s="782"/>
      <c r="J444" s="675">
        <v>19473</v>
      </c>
      <c r="K444" s="272" t="s">
        <v>91</v>
      </c>
      <c r="L444" s="676" t="s">
        <v>835</v>
      </c>
      <c r="M444" s="675">
        <v>12</v>
      </c>
      <c r="N444" s="35">
        <f t="shared" si="38"/>
        <v>48</v>
      </c>
      <c r="O444" s="783"/>
      <c r="P444" s="258"/>
      <c r="Q444" s="258"/>
      <c r="R444" s="258"/>
      <c r="S444" s="258"/>
      <c r="T444" s="258"/>
      <c r="U444" s="258"/>
      <c r="V444" s="258"/>
      <c r="W444" s="258"/>
      <c r="X444" s="258"/>
      <c r="Y444" s="258"/>
      <c r="Z444" s="258"/>
      <c r="AA444" s="258"/>
      <c r="AB444" s="258"/>
      <c r="AC444" s="258"/>
      <c r="AD444" s="258"/>
      <c r="AE444" s="258"/>
      <c r="AF444" s="258"/>
      <c r="AG444" s="258"/>
      <c r="AH444" s="258"/>
      <c r="AI444" s="258"/>
      <c r="AJ444" s="258"/>
      <c r="AK444" s="258"/>
      <c r="AL444" s="258"/>
      <c r="AM444" s="258"/>
      <c r="AN444" s="258"/>
      <c r="AO444" s="258"/>
      <c r="AP444" s="258"/>
      <c r="AQ444" s="258"/>
      <c r="AR444" s="258"/>
      <c r="AS444" s="258"/>
      <c r="AT444" s="258"/>
      <c r="AU444" s="258"/>
      <c r="AV444" s="258"/>
      <c r="AW444" s="258"/>
      <c r="AX444" s="258"/>
      <c r="AY444" s="258"/>
      <c r="AZ444" s="258"/>
      <c r="BA444" s="258"/>
      <c r="BB444" s="258"/>
      <c r="BC444" s="258"/>
      <c r="BD444" s="258"/>
      <c r="BE444" s="258"/>
      <c r="BF444" s="258"/>
      <c r="BG444" s="258"/>
      <c r="BH444" s="258"/>
      <c r="BI444" s="258"/>
      <c r="BJ444" s="258"/>
      <c r="BK444" s="258"/>
      <c r="BL444" s="258"/>
      <c r="BM444" s="258"/>
      <c r="BN444" s="258"/>
      <c r="BO444" s="258"/>
      <c r="BP444" s="258"/>
      <c r="BQ444" s="258"/>
      <c r="BR444" s="258"/>
      <c r="BS444" s="258"/>
      <c r="BT444" s="258"/>
      <c r="BU444" s="258"/>
      <c r="BV444" s="258"/>
      <c r="BW444" s="258"/>
      <c r="BX444" s="258"/>
      <c r="BY444" s="258"/>
      <c r="BZ444" s="258"/>
      <c r="CA444" s="258"/>
      <c r="CB444" s="258"/>
      <c r="CC444" s="258"/>
      <c r="CD444" s="258"/>
      <c r="CE444" s="258"/>
      <c r="CF444" s="258"/>
      <c r="CG444" s="258"/>
      <c r="CH444" s="258"/>
      <c r="CI444" s="258"/>
      <c r="CJ444" s="258"/>
      <c r="CK444" s="258"/>
      <c r="CL444" s="258"/>
      <c r="CM444" s="258"/>
      <c r="CN444" s="258"/>
      <c r="CO444" s="258"/>
      <c r="CP444" s="258"/>
      <c r="CQ444" s="258"/>
      <c r="CR444" s="258"/>
      <c r="CS444" s="258"/>
      <c r="CT444" s="258"/>
      <c r="CU444" s="258"/>
      <c r="CV444" s="258"/>
      <c r="CW444" s="258"/>
      <c r="CX444" s="258"/>
      <c r="CY444" s="258"/>
      <c r="CZ444" s="258"/>
      <c r="DA444" s="258"/>
      <c r="DB444" s="258"/>
      <c r="DC444" s="258"/>
      <c r="DD444" s="258"/>
      <c r="DE444" s="258"/>
      <c r="DF444" s="258"/>
      <c r="DG444" s="258"/>
      <c r="DH444" s="258"/>
      <c r="DI444" s="258"/>
      <c r="DJ444" s="258"/>
      <c r="DK444" s="258"/>
      <c r="DL444" s="258"/>
      <c r="DM444" s="258"/>
      <c r="DN444" s="258"/>
      <c r="DO444" s="258"/>
      <c r="DP444" s="258"/>
      <c r="DQ444" s="258"/>
      <c r="DR444" s="258"/>
      <c r="DS444" s="258"/>
      <c r="DT444" s="258"/>
      <c r="DU444" s="258"/>
      <c r="DV444" s="258"/>
      <c r="DW444" s="258"/>
      <c r="DX444" s="258"/>
      <c r="DY444" s="258"/>
      <c r="DZ444" s="258"/>
      <c r="EA444" s="258"/>
      <c r="EB444" s="258"/>
      <c r="EC444" s="258"/>
      <c r="ED444" s="258"/>
      <c r="EE444" s="258"/>
      <c r="EF444" s="258"/>
      <c r="EG444" s="258"/>
      <c r="EH444" s="258"/>
      <c r="EI444" s="258"/>
      <c r="EJ444" s="258"/>
      <c r="EK444" s="258"/>
      <c r="EL444" s="258"/>
      <c r="EM444" s="258"/>
      <c r="EN444" s="258"/>
      <c r="EO444" s="258"/>
      <c r="EP444" s="258"/>
      <c r="EQ444" s="258"/>
      <c r="ER444" s="258"/>
      <c r="ES444" s="258"/>
      <c r="ET444" s="258"/>
      <c r="EU444" s="258"/>
      <c r="EV444" s="258"/>
      <c r="EW444" s="258"/>
      <c r="EX444" s="258"/>
      <c r="EY444" s="258"/>
      <c r="EZ444" s="258"/>
      <c r="FA444" s="258"/>
      <c r="FB444" s="258"/>
      <c r="FC444" s="258"/>
      <c r="FD444" s="258"/>
      <c r="FE444" s="258"/>
      <c r="FF444" s="258"/>
      <c r="FG444" s="258"/>
      <c r="FH444" s="258"/>
      <c r="FI444" s="258"/>
      <c r="FJ444" s="258"/>
      <c r="FK444" s="258"/>
      <c r="FL444" s="258"/>
      <c r="FM444" s="258"/>
      <c r="FN444" s="258"/>
      <c r="FO444" s="258"/>
      <c r="FP444" s="258"/>
      <c r="FQ444" s="258"/>
      <c r="FR444" s="258"/>
      <c r="FS444" s="258"/>
      <c r="FT444" s="258"/>
      <c r="FU444" s="258"/>
      <c r="FV444" s="258"/>
      <c r="FW444" s="258"/>
      <c r="FX444" s="258"/>
      <c r="FY444" s="258"/>
      <c r="FZ444" s="258"/>
      <c r="GA444" s="258"/>
      <c r="GB444" s="258"/>
      <c r="GC444" s="258"/>
      <c r="GD444" s="258"/>
      <c r="GE444" s="258"/>
      <c r="GF444" s="258"/>
      <c r="GG444" s="258"/>
      <c r="GH444" s="258"/>
      <c r="GI444" s="258"/>
      <c r="GJ444" s="258"/>
      <c r="GK444" s="258"/>
      <c r="GL444" s="258"/>
      <c r="GM444" s="258"/>
      <c r="GN444" s="258"/>
      <c r="GO444" s="258"/>
      <c r="GP444" s="258"/>
      <c r="GQ444" s="258"/>
      <c r="GR444" s="258"/>
      <c r="GS444" s="258"/>
      <c r="GT444" s="258"/>
      <c r="GU444" s="258"/>
      <c r="GV444" s="258"/>
    </row>
    <row r="445" spans="1:204" s="220" customFormat="1" ht="26.4" customHeight="1" thickBot="1" x14ac:dyDescent="0.35">
      <c r="A445" s="766"/>
      <c r="B445" s="767"/>
      <c r="C445" s="704" t="s">
        <v>608</v>
      </c>
      <c r="D445" s="767"/>
      <c r="E445" s="767"/>
      <c r="F445" s="767"/>
      <c r="G445" s="768"/>
      <c r="H445" s="873"/>
      <c r="I445" s="782"/>
      <c r="J445" s="675">
        <v>19475</v>
      </c>
      <c r="K445" s="272" t="s">
        <v>92</v>
      </c>
      <c r="L445" s="676" t="s">
        <v>835</v>
      </c>
      <c r="M445" s="675">
        <v>12</v>
      </c>
      <c r="N445" s="35">
        <f t="shared" si="38"/>
        <v>48</v>
      </c>
      <c r="O445" s="783"/>
    </row>
    <row r="446" spans="1:204" s="220" customFormat="1" ht="26.4" customHeight="1" x14ac:dyDescent="0.3">
      <c r="A446" s="789"/>
      <c r="B446" s="790">
        <v>61100</v>
      </c>
      <c r="C446" s="791" t="s">
        <v>104</v>
      </c>
      <c r="D446" s="874" t="s">
        <v>839</v>
      </c>
      <c r="E446" s="790">
        <v>12</v>
      </c>
      <c r="F446" s="552">
        <f t="shared" ref="F446:F452" si="39">D446*E446</f>
        <v>72</v>
      </c>
      <c r="G446" s="792"/>
      <c r="H446" s="872"/>
      <c r="I446" s="782"/>
      <c r="J446" s="675">
        <v>19476</v>
      </c>
      <c r="K446" s="272" t="s">
        <v>93</v>
      </c>
      <c r="L446" s="676" t="s">
        <v>835</v>
      </c>
      <c r="M446" s="675">
        <v>12</v>
      </c>
      <c r="N446" s="35">
        <f t="shared" si="38"/>
        <v>48</v>
      </c>
      <c r="O446" s="783"/>
    </row>
    <row r="447" spans="1:204" ht="26.4" customHeight="1" x14ac:dyDescent="0.3">
      <c r="A447" s="782"/>
      <c r="B447" s="675">
        <v>61110</v>
      </c>
      <c r="C447" s="272" t="s">
        <v>105</v>
      </c>
      <c r="D447" s="676" t="s">
        <v>595</v>
      </c>
      <c r="E447" s="675">
        <v>12</v>
      </c>
      <c r="F447" s="35">
        <v>60</v>
      </c>
      <c r="G447" s="783"/>
      <c r="H447" s="872"/>
      <c r="I447" s="782"/>
      <c r="J447" s="675">
        <v>19478</v>
      </c>
      <c r="K447" s="272" t="s">
        <v>94</v>
      </c>
      <c r="L447" s="676" t="s">
        <v>835</v>
      </c>
      <c r="M447" s="675">
        <v>12</v>
      </c>
      <c r="N447" s="35">
        <f t="shared" si="38"/>
        <v>48</v>
      </c>
      <c r="O447" s="783"/>
    </row>
    <row r="448" spans="1:204" ht="26.4" customHeight="1" x14ac:dyDescent="0.3">
      <c r="A448" s="782"/>
      <c r="B448" s="675">
        <v>61130</v>
      </c>
      <c r="C448" s="272" t="s">
        <v>106</v>
      </c>
      <c r="D448" s="676" t="s">
        <v>839</v>
      </c>
      <c r="E448" s="675">
        <v>12</v>
      </c>
      <c r="F448" s="35">
        <f t="shared" si="39"/>
        <v>72</v>
      </c>
      <c r="G448" s="783"/>
      <c r="H448" s="872"/>
      <c r="I448" s="782"/>
      <c r="J448" s="675" t="s">
        <v>102</v>
      </c>
      <c r="K448" s="272" t="s">
        <v>103</v>
      </c>
      <c r="L448" s="676" t="s">
        <v>835</v>
      </c>
      <c r="M448" s="675">
        <v>24</v>
      </c>
      <c r="N448" s="35">
        <f t="shared" si="38"/>
        <v>96</v>
      </c>
      <c r="O448" s="783"/>
    </row>
    <row r="449" spans="1:15" ht="26.4" customHeight="1" x14ac:dyDescent="0.3">
      <c r="A449" s="782"/>
      <c r="B449" s="675">
        <v>61131</v>
      </c>
      <c r="C449" s="272" t="s">
        <v>843</v>
      </c>
      <c r="D449" s="676" t="s">
        <v>926</v>
      </c>
      <c r="E449" s="675">
        <v>1</v>
      </c>
      <c r="F449" s="35">
        <f t="shared" si="39"/>
        <v>216</v>
      </c>
      <c r="G449" s="783"/>
      <c r="H449" s="872"/>
      <c r="I449" s="782"/>
      <c r="J449" s="675">
        <v>19484</v>
      </c>
      <c r="K449" s="272" t="s">
        <v>305</v>
      </c>
      <c r="L449" s="676" t="s">
        <v>835</v>
      </c>
      <c r="M449" s="675">
        <v>24</v>
      </c>
      <c r="N449" s="35">
        <f t="shared" si="38"/>
        <v>96</v>
      </c>
      <c r="O449" s="783"/>
    </row>
    <row r="450" spans="1:15" ht="26.4" customHeight="1" x14ac:dyDescent="0.3">
      <c r="A450" s="782"/>
      <c r="B450" s="675">
        <v>61132</v>
      </c>
      <c r="C450" s="272" t="s">
        <v>609</v>
      </c>
      <c r="D450" s="676" t="s">
        <v>595</v>
      </c>
      <c r="E450" s="675">
        <v>12</v>
      </c>
      <c r="F450" s="35">
        <f t="shared" si="39"/>
        <v>60</v>
      </c>
      <c r="G450" s="783"/>
      <c r="H450" s="872"/>
      <c r="I450" s="782"/>
      <c r="J450" s="675" t="s">
        <v>99</v>
      </c>
      <c r="K450" s="272" t="s">
        <v>100</v>
      </c>
      <c r="L450" s="676" t="s">
        <v>586</v>
      </c>
      <c r="M450" s="675">
        <v>12</v>
      </c>
      <c r="N450" s="35">
        <f t="shared" si="38"/>
        <v>78</v>
      </c>
      <c r="O450" s="783"/>
    </row>
    <row r="451" spans="1:15" ht="26.4" customHeight="1" x14ac:dyDescent="0.3">
      <c r="A451" s="782"/>
      <c r="B451" s="675" t="s">
        <v>807</v>
      </c>
      <c r="C451" s="272" t="s">
        <v>764</v>
      </c>
      <c r="D451" s="676" t="s">
        <v>840</v>
      </c>
      <c r="E451" s="675">
        <v>1</v>
      </c>
      <c r="F451" s="35">
        <f t="shared" si="39"/>
        <v>180</v>
      </c>
      <c r="G451" s="783"/>
      <c r="H451" s="872"/>
      <c r="I451" s="782"/>
      <c r="J451" s="675">
        <v>19492</v>
      </c>
      <c r="K451" s="272" t="s">
        <v>101</v>
      </c>
      <c r="L451" s="676" t="s">
        <v>586</v>
      </c>
      <c r="M451" s="675">
        <v>12</v>
      </c>
      <c r="N451" s="35">
        <f t="shared" si="38"/>
        <v>78</v>
      </c>
      <c r="O451" s="783"/>
    </row>
    <row r="452" spans="1:15" ht="26.4" customHeight="1" thickBot="1" x14ac:dyDescent="0.35">
      <c r="A452" s="793"/>
      <c r="B452" s="794">
        <v>61199</v>
      </c>
      <c r="C452" s="795" t="s">
        <v>765</v>
      </c>
      <c r="D452" s="950" t="s">
        <v>840</v>
      </c>
      <c r="E452" s="794">
        <v>1</v>
      </c>
      <c r="F452" s="93">
        <f t="shared" si="39"/>
        <v>180</v>
      </c>
      <c r="G452" s="796"/>
      <c r="H452" s="872"/>
      <c r="I452" s="782"/>
      <c r="J452" s="675">
        <v>19721</v>
      </c>
      <c r="K452" s="272" t="s">
        <v>108</v>
      </c>
      <c r="L452" s="676" t="s">
        <v>596</v>
      </c>
      <c r="M452" s="675">
        <v>6</v>
      </c>
      <c r="N452" s="35">
        <f>L452*M452</f>
        <v>51</v>
      </c>
      <c r="O452" s="783"/>
    </row>
    <row r="453" spans="1:15" s="412" customFormat="1" ht="29.4" customHeight="1" x14ac:dyDescent="0.7">
      <c r="A453" s="782"/>
      <c r="B453" s="693"/>
      <c r="C453" s="876"/>
      <c r="D453" s="949"/>
      <c r="E453" s="269"/>
      <c r="F453" s="35"/>
      <c r="G453" s="783"/>
      <c r="H453" s="873"/>
      <c r="I453" s="782"/>
      <c r="J453" s="675">
        <v>19862</v>
      </c>
      <c r="K453" s="272" t="s">
        <v>95</v>
      </c>
      <c r="L453" s="676" t="s">
        <v>699</v>
      </c>
      <c r="M453" s="675">
        <v>6</v>
      </c>
      <c r="N453" s="35">
        <f>L453*M453</f>
        <v>75</v>
      </c>
      <c r="O453" s="783"/>
    </row>
    <row r="454" spans="1:15" s="344" customFormat="1" ht="28.2" customHeight="1" x14ac:dyDescent="0.25">
      <c r="A454" s="782"/>
      <c r="B454" s="126"/>
      <c r="C454" s="877"/>
      <c r="D454" s="346"/>
      <c r="E454" s="128"/>
      <c r="F454" s="35"/>
      <c r="G454" s="783"/>
      <c r="H454" s="872"/>
      <c r="I454" s="782"/>
      <c r="J454" s="693">
        <v>19863</v>
      </c>
      <c r="K454" s="876" t="s">
        <v>704</v>
      </c>
      <c r="L454" s="949" t="s">
        <v>841</v>
      </c>
      <c r="M454" s="269">
        <v>6</v>
      </c>
      <c r="N454" s="35">
        <f>L454*M454</f>
        <v>78</v>
      </c>
      <c r="O454" s="783"/>
    </row>
    <row r="455" spans="1:15" s="344" customFormat="1" ht="26.4" customHeight="1" x14ac:dyDescent="0.25">
      <c r="A455" s="782"/>
      <c r="B455" s="272"/>
      <c r="C455" s="675"/>
      <c r="D455" s="272"/>
      <c r="E455" s="676"/>
      <c r="F455" s="675"/>
      <c r="G455" s="878"/>
      <c r="H455" s="872"/>
      <c r="I455" s="782"/>
      <c r="J455" s="693"/>
      <c r="K455" s="876"/>
      <c r="L455" s="949"/>
      <c r="M455" s="269"/>
      <c r="N455" s="35"/>
      <c r="O455" s="783"/>
    </row>
    <row r="456" spans="1:15" ht="26.4" customHeight="1" x14ac:dyDescent="0.3">
      <c r="A456" s="782"/>
      <c r="B456" s="272"/>
      <c r="C456" s="675"/>
      <c r="D456" s="272"/>
      <c r="E456" s="676"/>
      <c r="F456" s="675"/>
      <c r="G456" s="878"/>
      <c r="H456" s="872"/>
      <c r="I456" s="782"/>
      <c r="J456" s="126"/>
      <c r="K456" s="877"/>
      <c r="L456" s="346"/>
      <c r="M456" s="128"/>
      <c r="N456" s="35"/>
      <c r="O456" s="783"/>
    </row>
    <row r="457" spans="1:15" ht="26.4" customHeight="1" x14ac:dyDescent="0.3">
      <c r="A457" s="782"/>
      <c r="B457" s="272"/>
      <c r="C457" s="675"/>
      <c r="D457" s="272"/>
      <c r="E457" s="676"/>
      <c r="F457" s="675"/>
      <c r="G457" s="878"/>
      <c r="H457" s="872"/>
      <c r="I457" s="782"/>
      <c r="J457" s="272"/>
      <c r="K457" s="675"/>
      <c r="L457" s="272"/>
      <c r="M457" s="676"/>
      <c r="N457" s="675"/>
      <c r="O457" s="878"/>
    </row>
    <row r="458" spans="1:15" ht="26.4" customHeight="1" x14ac:dyDescent="0.3">
      <c r="A458" s="782"/>
      <c r="B458" s="272"/>
      <c r="C458" s="138"/>
      <c r="D458" s="698"/>
      <c r="E458" s="149"/>
      <c r="F458" s="138"/>
      <c r="G458" s="879"/>
      <c r="H458" s="872"/>
      <c r="I458" s="782"/>
      <c r="J458" s="272"/>
      <c r="K458" s="675"/>
      <c r="L458" s="272"/>
      <c r="M458" s="676"/>
      <c r="N458" s="675"/>
      <c r="O458" s="878"/>
    </row>
    <row r="459" spans="1:15" ht="26.4" customHeight="1" thickBot="1" x14ac:dyDescent="0.35">
      <c r="A459" s="782"/>
      <c r="B459" s="272"/>
      <c r="C459" s="675"/>
      <c r="D459" s="272"/>
      <c r="E459" s="676"/>
      <c r="F459" s="675"/>
      <c r="G459" s="878"/>
      <c r="H459" s="872"/>
      <c r="I459" s="782"/>
      <c r="J459" s="272"/>
      <c r="K459" s="675"/>
      <c r="L459" s="272"/>
      <c r="M459" s="676"/>
      <c r="N459" s="675"/>
      <c r="O459" s="878"/>
    </row>
    <row r="460" spans="1:15" ht="26.4" customHeight="1" x14ac:dyDescent="0.3">
      <c r="A460" s="782"/>
      <c r="B460" s="699"/>
      <c r="C460" s="800"/>
      <c r="D460" s="797"/>
      <c r="E460" s="798"/>
      <c r="F460" s="799"/>
      <c r="G460" s="783"/>
      <c r="H460" s="872"/>
      <c r="I460" s="782"/>
      <c r="J460" s="272"/>
      <c r="K460" s="138"/>
      <c r="L460" s="698"/>
      <c r="M460" s="149"/>
      <c r="N460" s="138"/>
      <c r="O460" s="879"/>
    </row>
    <row r="461" spans="1:15" ht="23.25" customHeight="1" thickBot="1" x14ac:dyDescent="0.35">
      <c r="A461" s="793" t="s">
        <v>70</v>
      </c>
      <c r="B461" s="795"/>
      <c r="C461" s="795"/>
      <c r="D461" s="795"/>
      <c r="E461" s="795"/>
      <c r="F461" s="795"/>
      <c r="G461" s="796"/>
      <c r="H461" s="872"/>
      <c r="I461" s="793" t="s">
        <v>70</v>
      </c>
      <c r="J461" s="795"/>
      <c r="K461" s="795"/>
      <c r="L461" s="795"/>
      <c r="M461" s="795"/>
      <c r="N461" s="795"/>
      <c r="O461" s="796"/>
    </row>
    <row r="462" spans="1:15" ht="23.25" customHeight="1" x14ac:dyDescent="0.3">
      <c r="A462" s="1116" t="s">
        <v>256</v>
      </c>
      <c r="B462" s="1117"/>
      <c r="C462" s="1118"/>
      <c r="D462" s="1043" t="s">
        <v>257</v>
      </c>
      <c r="E462" s="1044"/>
      <c r="F462" s="1045"/>
      <c r="G462" s="251" t="s">
        <v>258</v>
      </c>
      <c r="H462" s="596"/>
      <c r="I462" s="253"/>
      <c r="J462" s="254"/>
      <c r="K462" s="597" t="s">
        <v>259</v>
      </c>
      <c r="L462" s="598" t="s">
        <v>260</v>
      </c>
      <c r="M462" s="1119">
        <v>43907</v>
      </c>
      <c r="N462" s="1119"/>
      <c r="O462" s="599" t="s">
        <v>717</v>
      </c>
    </row>
    <row r="463" spans="1:15" ht="23.25" customHeight="1" x14ac:dyDescent="0.3">
      <c r="A463" s="1037" t="s">
        <v>292</v>
      </c>
      <c r="B463" s="1038"/>
      <c r="C463" s="1038"/>
      <c r="D463" s="1038"/>
      <c r="E463" s="1038"/>
      <c r="F463" s="1038"/>
      <c r="G463" s="1038"/>
      <c r="H463" s="1038"/>
      <c r="I463" s="1038"/>
      <c r="J463" s="1038"/>
      <c r="K463" s="1038"/>
      <c r="L463" s="1038"/>
      <c r="M463" s="1038"/>
      <c r="N463" s="1038"/>
      <c r="O463" s="1039"/>
    </row>
    <row r="464" spans="1:15" ht="23.25" customHeight="1" x14ac:dyDescent="0.3">
      <c r="A464" s="1040"/>
      <c r="B464" s="1041"/>
      <c r="C464" s="1041"/>
      <c r="D464" s="1041"/>
      <c r="E464" s="1041"/>
      <c r="F464" s="1041"/>
      <c r="G464" s="1041"/>
      <c r="H464" s="1041"/>
      <c r="I464" s="1041"/>
      <c r="J464" s="1041"/>
      <c r="K464" s="1041"/>
      <c r="L464" s="1041"/>
      <c r="M464" s="1041"/>
      <c r="N464" s="1041"/>
      <c r="O464" s="1042"/>
    </row>
    <row r="465" spans="1:15" ht="23.25" customHeight="1" x14ac:dyDescent="0.3">
      <c r="A465" s="1034" t="s">
        <v>293</v>
      </c>
      <c r="B465" s="1035"/>
      <c r="C465" s="1035"/>
      <c r="D465" s="1035"/>
      <c r="E465" s="1035"/>
      <c r="F465" s="1035"/>
      <c r="G465" s="1035"/>
      <c r="H465" s="1035"/>
      <c r="I465" s="1035"/>
      <c r="J465" s="1035"/>
      <c r="K465" s="1035"/>
      <c r="L465" s="1035"/>
      <c r="M465" s="1035"/>
      <c r="N465" s="1035"/>
      <c r="O465" s="1036"/>
    </row>
    <row r="466" spans="1:15" ht="23.25" customHeight="1" x14ac:dyDescent="0.3">
      <c r="A466" s="1025"/>
      <c r="B466" s="1026"/>
      <c r="C466" s="1026"/>
      <c r="D466" s="1026"/>
      <c r="E466" s="1026"/>
      <c r="F466" s="1026"/>
      <c r="G466" s="1026"/>
      <c r="H466" s="1026"/>
      <c r="I466" s="1026"/>
      <c r="J466" s="1026"/>
      <c r="K466" s="1026"/>
      <c r="L466" s="1026"/>
      <c r="M466" s="1026"/>
      <c r="N466" s="1026"/>
      <c r="O466" s="1027"/>
    </row>
    <row r="467" spans="1:15" ht="23.25" customHeight="1" x14ac:dyDescent="0.3">
      <c r="A467" s="1031" t="s">
        <v>294</v>
      </c>
      <c r="B467" s="1032"/>
      <c r="C467" s="1032"/>
      <c r="D467" s="1032"/>
      <c r="E467" s="1032"/>
      <c r="F467" s="1032"/>
      <c r="G467" s="1032"/>
      <c r="H467" s="1032"/>
      <c r="I467" s="1032"/>
      <c r="J467" s="1032"/>
      <c r="K467" s="1032"/>
      <c r="L467" s="1032"/>
      <c r="M467" s="1032"/>
      <c r="N467" s="1032"/>
      <c r="O467" s="1033"/>
    </row>
    <row r="468" spans="1:15" ht="23.25" customHeight="1" x14ac:dyDescent="0.3">
      <c r="A468" s="1031"/>
      <c r="B468" s="1032"/>
      <c r="C468" s="1032"/>
      <c r="D468" s="1032"/>
      <c r="E468" s="1032"/>
      <c r="F468" s="1032"/>
      <c r="G468" s="1032"/>
      <c r="H468" s="1032"/>
      <c r="I468" s="1032"/>
      <c r="J468" s="1032"/>
      <c r="K468" s="1032"/>
      <c r="L468" s="1032"/>
      <c r="M468" s="1032"/>
      <c r="N468" s="1032"/>
      <c r="O468" s="1033"/>
    </row>
    <row r="469" spans="1:15" ht="23.25" customHeight="1" x14ac:dyDescent="0.3">
      <c r="A469" s="1028" t="s">
        <v>295</v>
      </c>
      <c r="B469" s="1029"/>
      <c r="C469" s="1029"/>
      <c r="D469" s="1029"/>
      <c r="E469" s="1029"/>
      <c r="F469" s="1029"/>
      <c r="G469" s="1029"/>
      <c r="H469" s="1029"/>
      <c r="I469" s="1029"/>
      <c r="J469" s="1029"/>
      <c r="K469" s="1029"/>
      <c r="L469" s="1029"/>
      <c r="M469" s="1029"/>
      <c r="N469" s="1029"/>
      <c r="O469" s="1030"/>
    </row>
    <row r="470" spans="1:15" ht="23.25" customHeight="1" x14ac:dyDescent="0.3">
      <c r="A470" s="1028"/>
      <c r="B470" s="1029"/>
      <c r="C470" s="1029"/>
      <c r="D470" s="1029"/>
      <c r="E470" s="1029"/>
      <c r="F470" s="1029"/>
      <c r="G470" s="1029"/>
      <c r="H470" s="1029"/>
      <c r="I470" s="1029"/>
      <c r="J470" s="1029"/>
      <c r="K470" s="1029"/>
      <c r="L470" s="1029"/>
      <c r="M470" s="1029"/>
      <c r="N470" s="1029"/>
      <c r="O470" s="1030"/>
    </row>
    <row r="471" spans="1:15" ht="23.25" customHeight="1" x14ac:dyDescent="0.3">
      <c r="A471" s="1028" t="s">
        <v>296</v>
      </c>
      <c r="B471" s="1029"/>
      <c r="C471" s="1029"/>
      <c r="D471" s="1029"/>
      <c r="E471" s="1029"/>
      <c r="F471" s="1029"/>
      <c r="G471" s="1029"/>
      <c r="H471" s="1029"/>
      <c r="I471" s="1029"/>
      <c r="J471" s="1029"/>
      <c r="K471" s="1029"/>
      <c r="L471" s="1029"/>
      <c r="M471" s="1029"/>
      <c r="N471" s="1029"/>
      <c r="O471" s="1030"/>
    </row>
    <row r="472" spans="1:15" ht="23.25" customHeight="1" x14ac:dyDescent="0.3">
      <c r="A472" s="1028"/>
      <c r="B472" s="1029"/>
      <c r="C472" s="1029"/>
      <c r="D472" s="1029"/>
      <c r="E472" s="1029"/>
      <c r="F472" s="1029"/>
      <c r="G472" s="1029"/>
      <c r="H472" s="1029"/>
      <c r="I472" s="1029"/>
      <c r="J472" s="1029"/>
      <c r="K472" s="1029"/>
      <c r="L472" s="1029"/>
      <c r="M472" s="1029"/>
      <c r="N472" s="1029"/>
      <c r="O472" s="1030"/>
    </row>
    <row r="473" spans="1:15" ht="23.25" customHeight="1" x14ac:dyDescent="0.3">
      <c r="A473" s="1025" t="s">
        <v>297</v>
      </c>
      <c r="B473" s="1026"/>
      <c r="C473" s="1026"/>
      <c r="D473" s="1026"/>
      <c r="E473" s="1026"/>
      <c r="F473" s="1026"/>
      <c r="G473" s="1026"/>
      <c r="H473" s="1026"/>
      <c r="I473" s="1026"/>
      <c r="J473" s="1026"/>
      <c r="K473" s="1026"/>
      <c r="L473" s="1026"/>
      <c r="M473" s="1026"/>
      <c r="N473" s="1026"/>
      <c r="O473" s="1027"/>
    </row>
    <row r="474" spans="1:15" ht="23.25" customHeight="1" x14ac:dyDescent="0.3">
      <c r="A474" s="1025"/>
      <c r="B474" s="1026"/>
      <c r="C474" s="1026"/>
      <c r="D474" s="1026"/>
      <c r="E474" s="1026"/>
      <c r="F474" s="1026"/>
      <c r="G474" s="1026"/>
      <c r="H474" s="1026"/>
      <c r="I474" s="1026"/>
      <c r="J474" s="1026"/>
      <c r="K474" s="1026"/>
      <c r="L474" s="1026"/>
      <c r="M474" s="1026"/>
      <c r="N474" s="1026"/>
      <c r="O474" s="1027"/>
    </row>
    <row r="475" spans="1:15" ht="23.25" customHeight="1" x14ac:dyDescent="0.3">
      <c r="A475" s="1022" t="s">
        <v>298</v>
      </c>
      <c r="B475" s="1023"/>
      <c r="C475" s="1023"/>
      <c r="D475" s="1023"/>
      <c r="E475" s="1023"/>
      <c r="F475" s="1023"/>
      <c r="G475" s="1023"/>
      <c r="H475" s="1023"/>
      <c r="I475" s="1023"/>
      <c r="J475" s="1023"/>
      <c r="K475" s="1023"/>
      <c r="L475" s="1023"/>
      <c r="M475" s="1023"/>
      <c r="N475" s="1023"/>
      <c r="O475" s="1024"/>
    </row>
    <row r="476" spans="1:15" ht="23.25" customHeight="1" x14ac:dyDescent="0.3">
      <c r="A476" s="1022"/>
      <c r="B476" s="1023"/>
      <c r="C476" s="1023"/>
      <c r="D476" s="1023"/>
      <c r="E476" s="1023"/>
      <c r="F476" s="1023"/>
      <c r="G476" s="1023"/>
      <c r="H476" s="1023"/>
      <c r="I476" s="1023"/>
      <c r="J476" s="1023"/>
      <c r="K476" s="1023"/>
      <c r="L476" s="1023"/>
      <c r="M476" s="1023"/>
      <c r="N476" s="1023"/>
      <c r="O476" s="1024"/>
    </row>
    <row r="477" spans="1:15" ht="23.25" customHeight="1" thickBot="1" x14ac:dyDescent="0.35">
      <c r="A477" s="351"/>
      <c r="B477" s="600"/>
      <c r="C477" s="600"/>
      <c r="D477" s="600"/>
      <c r="E477" s="600"/>
      <c r="F477" s="600"/>
      <c r="G477" s="600"/>
      <c r="H477" s="600"/>
      <c r="I477" s="600"/>
      <c r="J477" s="600"/>
      <c r="K477" s="600"/>
      <c r="L477" s="600"/>
      <c r="M477" s="600"/>
      <c r="N477" s="600"/>
      <c r="O477" s="352"/>
    </row>
    <row r="478" spans="1:15" ht="23.25" customHeight="1" x14ac:dyDescent="0.3">
      <c r="A478" s="601" t="s">
        <v>299</v>
      </c>
      <c r="B478" s="602"/>
      <c r="C478" s="602"/>
      <c r="D478" s="602"/>
      <c r="E478" s="602"/>
      <c r="F478" s="602"/>
      <c r="G478" s="602"/>
      <c r="H478" s="602"/>
      <c r="I478" s="602"/>
      <c r="J478" s="602"/>
      <c r="K478" s="602"/>
      <c r="L478" s="602"/>
      <c r="M478" s="602"/>
      <c r="N478" s="602"/>
      <c r="O478" s="603"/>
    </row>
    <row r="479" spans="1:15" ht="23.25" customHeight="1" x14ac:dyDescent="0.3">
      <c r="A479" s="380"/>
      <c r="B479" s="381"/>
      <c r="C479" s="381"/>
      <c r="D479" s="381"/>
      <c r="E479" s="381"/>
      <c r="F479" s="381"/>
      <c r="G479" s="381"/>
      <c r="H479" s="381"/>
      <c r="I479" s="381"/>
      <c r="J479" s="381"/>
      <c r="K479" s="381"/>
      <c r="L479" s="381"/>
      <c r="M479" s="381"/>
      <c r="N479" s="381"/>
      <c r="O479" s="382"/>
    </row>
    <row r="480" spans="1:15" ht="23.25" customHeight="1" x14ac:dyDescent="0.3">
      <c r="A480" s="380"/>
      <c r="B480" s="381"/>
      <c r="C480" s="381"/>
      <c r="D480" s="381"/>
      <c r="E480" s="381"/>
      <c r="F480" s="381"/>
      <c r="G480" s="381"/>
      <c r="H480" s="381"/>
      <c r="I480" s="381"/>
      <c r="J480" s="381"/>
      <c r="K480" s="381"/>
      <c r="L480" s="381"/>
      <c r="M480" s="381"/>
      <c r="N480" s="381"/>
      <c r="O480" s="382"/>
    </row>
    <row r="481" spans="1:15" ht="23.25" customHeight="1" x14ac:dyDescent="0.3">
      <c r="A481" s="380"/>
      <c r="B481" s="381"/>
      <c r="C481" s="381"/>
      <c r="D481" s="381"/>
      <c r="E481" s="381"/>
      <c r="F481" s="381"/>
      <c r="G481" s="381"/>
      <c r="H481" s="381"/>
      <c r="I481" s="381"/>
      <c r="J481" s="381"/>
      <c r="K481" s="381"/>
      <c r="L481" s="381"/>
      <c r="M481" s="381"/>
      <c r="N481" s="381"/>
      <c r="O481" s="382"/>
    </row>
    <row r="482" spans="1:15" ht="23.25" customHeight="1" x14ac:dyDescent="0.3">
      <c r="A482" s="380"/>
      <c r="B482" s="381"/>
      <c r="C482" s="381"/>
      <c r="D482" s="381"/>
      <c r="E482" s="381"/>
      <c r="F482" s="381"/>
      <c r="G482" s="381"/>
      <c r="H482" s="381"/>
      <c r="I482" s="381"/>
      <c r="J482" s="381"/>
      <c r="K482" s="381"/>
      <c r="L482" s="381"/>
      <c r="M482" s="381"/>
      <c r="N482" s="381"/>
      <c r="O482" s="382"/>
    </row>
    <row r="483" spans="1:15" ht="23.25" customHeight="1" x14ac:dyDescent="0.3">
      <c r="A483" s="380"/>
      <c r="B483" s="381"/>
      <c r="C483" s="381"/>
      <c r="D483" s="381"/>
      <c r="E483" s="381"/>
      <c r="F483" s="381"/>
      <c r="G483" s="381"/>
      <c r="H483" s="381"/>
      <c r="I483" s="381"/>
      <c r="J483" s="381"/>
      <c r="K483" s="381"/>
      <c r="L483" s="381"/>
      <c r="M483" s="381"/>
      <c r="N483" s="381"/>
      <c r="O483" s="382"/>
    </row>
    <row r="484" spans="1:15" ht="23.25" customHeight="1" x14ac:dyDescent="0.3">
      <c r="A484" s="380"/>
      <c r="B484" s="381"/>
      <c r="C484" s="381"/>
      <c r="D484" s="381"/>
      <c r="E484" s="381"/>
      <c r="F484" s="381"/>
      <c r="G484" s="381"/>
      <c r="H484" s="381"/>
      <c r="I484" s="381"/>
      <c r="J484" s="381"/>
      <c r="K484" s="381"/>
      <c r="L484" s="381"/>
      <c r="M484" s="381"/>
      <c r="N484" s="381"/>
      <c r="O484" s="382"/>
    </row>
    <row r="485" spans="1:15" ht="23.25" customHeight="1" x14ac:dyDescent="0.3">
      <c r="A485" s="380"/>
      <c r="B485" s="381"/>
      <c r="C485" s="381"/>
      <c r="D485" s="381"/>
      <c r="E485" s="381"/>
      <c r="F485" s="381"/>
      <c r="G485" s="381"/>
      <c r="H485" s="381"/>
      <c r="I485" s="381"/>
      <c r="J485" s="381"/>
      <c r="K485" s="381"/>
      <c r="L485" s="381"/>
      <c r="M485" s="381"/>
      <c r="N485" s="381"/>
      <c r="O485" s="382"/>
    </row>
    <row r="486" spans="1:15" ht="23.25" customHeight="1" x14ac:dyDescent="0.3">
      <c r="A486" s="380"/>
      <c r="B486" s="381"/>
      <c r="C486" s="381"/>
      <c r="D486" s="381"/>
      <c r="E486" s="381"/>
      <c r="F486" s="381"/>
      <c r="G486" s="381"/>
      <c r="H486" s="381"/>
      <c r="I486" s="381"/>
      <c r="J486" s="381"/>
      <c r="K486" s="381"/>
      <c r="L486" s="381"/>
      <c r="M486" s="381"/>
      <c r="N486" s="381"/>
      <c r="O486" s="382"/>
    </row>
    <row r="487" spans="1:15" ht="23.25" customHeight="1" x14ac:dyDescent="0.3">
      <c r="A487" s="380"/>
      <c r="B487" s="381"/>
      <c r="C487" s="381"/>
      <c r="D487" s="381"/>
      <c r="E487" s="381"/>
      <c r="F487" s="381"/>
      <c r="G487" s="381"/>
      <c r="H487" s="381"/>
      <c r="I487" s="381"/>
      <c r="J487" s="381"/>
      <c r="K487" s="381"/>
      <c r="L487" s="381"/>
      <c r="M487" s="381"/>
      <c r="N487" s="381"/>
      <c r="O487" s="382"/>
    </row>
    <row r="488" spans="1:15" ht="23.25" customHeight="1" x14ac:dyDescent="0.3">
      <c r="A488" s="380"/>
      <c r="B488" s="381"/>
      <c r="C488" s="381"/>
      <c r="D488" s="381"/>
      <c r="E488" s="381"/>
      <c r="F488" s="381"/>
      <c r="G488" s="381"/>
      <c r="H488" s="381"/>
      <c r="I488" s="381"/>
      <c r="J488" s="381"/>
      <c r="K488" s="381"/>
      <c r="L488" s="381"/>
      <c r="M488" s="381"/>
      <c r="N488" s="381"/>
      <c r="O488" s="382"/>
    </row>
    <row r="489" spans="1:15" ht="23.25" customHeight="1" x14ac:dyDescent="0.3">
      <c r="A489" s="380"/>
      <c r="B489" s="381"/>
      <c r="C489" s="381"/>
      <c r="D489" s="381"/>
      <c r="E489" s="381"/>
      <c r="F489" s="381"/>
      <c r="G489" s="381"/>
      <c r="H489" s="381"/>
      <c r="I489" s="381"/>
      <c r="J489" s="381"/>
      <c r="K489" s="381"/>
      <c r="L489" s="381"/>
      <c r="M489" s="381"/>
      <c r="N489" s="381"/>
      <c r="O489" s="382"/>
    </row>
    <row r="490" spans="1:15" ht="23.25" customHeight="1" x14ac:dyDescent="0.3">
      <c r="A490" s="880"/>
      <c r="B490" s="215"/>
      <c r="C490" s="215"/>
      <c r="D490" s="215"/>
      <c r="E490" s="215"/>
      <c r="F490" s="215"/>
      <c r="G490" s="215"/>
      <c r="H490" s="215"/>
      <c r="I490" s="215"/>
      <c r="J490" s="215"/>
      <c r="K490" s="215"/>
      <c r="L490" s="215"/>
      <c r="M490" s="215"/>
      <c r="N490" s="215"/>
      <c r="O490" s="881"/>
    </row>
    <row r="491" spans="1:15" ht="23.25" customHeight="1" x14ac:dyDescent="0.3">
      <c r="A491" s="880"/>
      <c r="B491" s="215"/>
      <c r="C491" s="215"/>
      <c r="D491" s="215"/>
      <c r="E491" s="215"/>
      <c r="F491" s="215"/>
      <c r="G491" s="215"/>
      <c r="H491" s="215"/>
      <c r="I491" s="215"/>
      <c r="J491" s="215"/>
      <c r="K491" s="215"/>
      <c r="L491" s="215"/>
      <c r="M491" s="215"/>
      <c r="N491" s="215"/>
      <c r="O491" s="881"/>
    </row>
    <row r="492" spans="1:15" ht="23.25" customHeight="1" x14ac:dyDescent="0.3">
      <c r="A492" s="880"/>
      <c r="B492" s="215"/>
      <c r="C492" s="215"/>
      <c r="D492" s="215"/>
      <c r="E492" s="215"/>
      <c r="F492" s="215"/>
      <c r="G492" s="215"/>
      <c r="H492" s="215"/>
      <c r="I492" s="215"/>
      <c r="J492" s="215"/>
      <c r="K492" s="215"/>
      <c r="L492" s="215"/>
      <c r="M492" s="215"/>
      <c r="N492" s="215"/>
      <c r="O492" s="881"/>
    </row>
    <row r="493" spans="1:15" ht="23.25" customHeight="1" x14ac:dyDescent="0.3">
      <c r="A493" s="880"/>
      <c r="B493" s="215"/>
      <c r="C493" s="215"/>
      <c r="D493" s="215"/>
      <c r="E493" s="215"/>
      <c r="F493" s="215"/>
      <c r="G493" s="215"/>
      <c r="H493" s="215"/>
      <c r="I493" s="215"/>
      <c r="J493" s="215"/>
      <c r="K493" s="215"/>
      <c r="L493" s="215"/>
      <c r="M493" s="215"/>
      <c r="N493" s="215"/>
      <c r="O493" s="881"/>
    </row>
    <row r="494" spans="1:15" ht="23.25" customHeight="1" x14ac:dyDescent="0.3">
      <c r="A494" s="880"/>
      <c r="B494" s="215"/>
      <c r="C494" s="215"/>
      <c r="D494" s="215"/>
      <c r="E494" s="215"/>
      <c r="F494" s="215"/>
      <c r="G494" s="215"/>
      <c r="H494" s="215"/>
      <c r="I494" s="215"/>
      <c r="J494" s="215"/>
      <c r="K494" s="215"/>
      <c r="L494" s="215"/>
      <c r="M494" s="215"/>
      <c r="N494" s="215"/>
      <c r="O494" s="881"/>
    </row>
    <row r="495" spans="1:15" ht="23.25" customHeight="1" x14ac:dyDescent="0.3">
      <c r="A495" s="880"/>
      <c r="B495" s="215"/>
      <c r="C495" s="215"/>
      <c r="D495" s="215"/>
      <c r="E495" s="215"/>
      <c r="F495" s="215"/>
      <c r="G495" s="215"/>
      <c r="H495" s="215"/>
      <c r="I495" s="215"/>
      <c r="J495" s="215"/>
      <c r="K495" s="215"/>
      <c r="L495" s="215"/>
      <c r="M495" s="215"/>
      <c r="N495" s="215"/>
      <c r="O495" s="881"/>
    </row>
    <row r="496" spans="1:15" ht="23.25" customHeight="1" x14ac:dyDescent="0.3">
      <c r="A496" s="880"/>
      <c r="B496" s="215"/>
      <c r="C496" s="215"/>
      <c r="D496" s="215"/>
      <c r="E496" s="215"/>
      <c r="F496" s="215"/>
      <c r="G496" s="215"/>
      <c r="H496" s="215"/>
      <c r="I496" s="215"/>
      <c r="J496" s="215"/>
      <c r="K496" s="215"/>
      <c r="L496" s="215"/>
      <c r="M496" s="215"/>
      <c r="N496" s="215"/>
      <c r="O496" s="881"/>
    </row>
    <row r="497" spans="1:15" ht="23.25" customHeight="1" x14ac:dyDescent="0.3">
      <c r="A497" s="880"/>
      <c r="B497" s="215"/>
      <c r="C497" s="215"/>
      <c r="D497" s="215"/>
      <c r="E497" s="215"/>
      <c r="F497" s="215"/>
      <c r="G497" s="215"/>
      <c r="H497" s="215"/>
      <c r="I497" s="215"/>
      <c r="J497" s="215"/>
      <c r="K497" s="215"/>
      <c r="L497" s="215"/>
      <c r="M497" s="215"/>
      <c r="N497" s="215"/>
      <c r="O497" s="881"/>
    </row>
    <row r="498" spans="1:15" ht="23.25" customHeight="1" x14ac:dyDescent="0.3">
      <c r="A498" s="880"/>
      <c r="B498" s="215"/>
      <c r="C498" s="215"/>
      <c r="D498" s="215"/>
      <c r="E498" s="215"/>
      <c r="F498" s="215"/>
      <c r="G498" s="215"/>
      <c r="H498" s="215"/>
      <c r="I498" s="215"/>
      <c r="J498" s="215"/>
      <c r="K498" s="215"/>
      <c r="L498" s="215"/>
      <c r="M498" s="215"/>
      <c r="N498" s="215"/>
      <c r="O498" s="881"/>
    </row>
    <row r="499" spans="1:15" ht="23.25" customHeight="1" x14ac:dyDescent="0.3">
      <c r="A499" s="880"/>
      <c r="B499" s="215"/>
      <c r="C499" s="215"/>
      <c r="D499" s="215"/>
      <c r="E499" s="215"/>
      <c r="F499" s="215"/>
      <c r="G499" s="215"/>
      <c r="H499" s="215"/>
      <c r="I499" s="215"/>
      <c r="J499" s="215"/>
      <c r="K499" s="215"/>
      <c r="L499" s="215"/>
      <c r="M499" s="215"/>
      <c r="N499" s="215"/>
      <c r="O499" s="881"/>
    </row>
    <row r="500" spans="1:15" ht="23.25" customHeight="1" x14ac:dyDescent="0.3">
      <c r="A500" s="880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15"/>
      <c r="M500" s="215"/>
      <c r="N500" s="215"/>
      <c r="O500" s="881"/>
    </row>
    <row r="501" spans="1:15" ht="23.25" customHeight="1" x14ac:dyDescent="0.3">
      <c r="A501" s="880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15"/>
      <c r="M501" s="215"/>
      <c r="N501" s="215"/>
      <c r="O501" s="881"/>
    </row>
    <row r="502" spans="1:15" ht="23.25" customHeight="1" x14ac:dyDescent="0.3">
      <c r="A502" s="880"/>
      <c r="B502" s="215"/>
      <c r="C502" s="215"/>
      <c r="D502" s="215"/>
      <c r="E502" s="215"/>
      <c r="F502" s="215"/>
      <c r="G502" s="215"/>
      <c r="H502" s="215"/>
      <c r="I502" s="215"/>
      <c r="J502" s="215"/>
      <c r="K502" s="215"/>
      <c r="L502" s="215"/>
      <c r="M502" s="215"/>
      <c r="N502" s="215"/>
      <c r="O502" s="881"/>
    </row>
    <row r="503" spans="1:15" ht="23.25" customHeight="1" thickBot="1" x14ac:dyDescent="0.35">
      <c r="A503" s="659"/>
      <c r="B503" s="882"/>
      <c r="C503" s="882"/>
      <c r="D503" s="882"/>
      <c r="E503" s="882"/>
      <c r="F503" s="882"/>
      <c r="G503" s="882"/>
      <c r="H503" s="882"/>
      <c r="I503" s="882"/>
      <c r="J503" s="882"/>
      <c r="K503" s="882"/>
      <c r="L503" s="882"/>
      <c r="M503" s="882"/>
      <c r="N503" s="882"/>
      <c r="O503" s="883"/>
    </row>
    <row r="504" spans="1:15" ht="23.25" customHeight="1" x14ac:dyDescent="0.3">
      <c r="A504" s="178"/>
      <c r="B504" s="178"/>
      <c r="D504" s="178"/>
      <c r="E504" s="178"/>
      <c r="F504" s="178"/>
      <c r="G504" s="178"/>
      <c r="I504" s="178"/>
      <c r="J504" s="178"/>
      <c r="L504" s="178"/>
      <c r="M504" s="178"/>
      <c r="N504" s="178"/>
      <c r="O504" s="178"/>
    </row>
    <row r="505" spans="1:15" ht="23.25" customHeight="1" x14ac:dyDescent="0.3">
      <c r="A505" s="178"/>
      <c r="B505" s="178"/>
      <c r="D505" s="178"/>
      <c r="E505" s="178"/>
      <c r="F505" s="178"/>
      <c r="G505" s="178"/>
      <c r="I505" s="178"/>
      <c r="J505" s="178"/>
      <c r="L505" s="178"/>
      <c r="M505" s="178"/>
      <c r="N505" s="178"/>
      <c r="O505" s="178"/>
    </row>
    <row r="506" spans="1:15" ht="23.25" customHeight="1" x14ac:dyDescent="0.3">
      <c r="A506" s="178"/>
      <c r="B506" s="178"/>
      <c r="D506" s="178"/>
      <c r="E506" s="178"/>
      <c r="F506" s="178"/>
      <c r="G506" s="178"/>
      <c r="I506" s="178"/>
      <c r="J506" s="178"/>
      <c r="L506" s="178"/>
      <c r="M506" s="178"/>
      <c r="N506" s="178"/>
      <c r="O506" s="178"/>
    </row>
    <row r="507" spans="1:15" ht="23.25" customHeight="1" x14ac:dyDescent="0.3">
      <c r="A507" s="178"/>
      <c r="B507" s="178"/>
      <c r="D507" s="178"/>
      <c r="E507" s="178"/>
      <c r="F507" s="178"/>
      <c r="G507" s="178"/>
      <c r="I507" s="178"/>
      <c r="J507" s="178"/>
      <c r="L507" s="178"/>
      <c r="M507" s="178"/>
      <c r="N507" s="178"/>
      <c r="O507" s="178"/>
    </row>
    <row r="508" spans="1:15" ht="23.25" customHeight="1" x14ac:dyDescent="0.3">
      <c r="A508" s="178"/>
      <c r="B508" s="178"/>
      <c r="D508" s="178"/>
      <c r="E508" s="178"/>
      <c r="F508" s="178"/>
      <c r="G508" s="178"/>
      <c r="I508" s="178"/>
      <c r="J508" s="178"/>
      <c r="L508" s="178"/>
      <c r="M508" s="178"/>
      <c r="N508" s="178"/>
      <c r="O508" s="178"/>
    </row>
    <row r="509" spans="1:15" ht="23.25" customHeight="1" x14ac:dyDescent="0.3">
      <c r="A509" s="178"/>
      <c r="B509" s="178"/>
      <c r="D509" s="178"/>
      <c r="E509" s="178"/>
      <c r="F509" s="178"/>
      <c r="G509" s="178"/>
      <c r="I509" s="178"/>
      <c r="J509" s="178"/>
      <c r="L509" s="178"/>
      <c r="M509" s="178"/>
      <c r="N509" s="178"/>
      <c r="O509" s="178"/>
    </row>
    <row r="510" spans="1:15" ht="23.25" customHeight="1" x14ac:dyDescent="0.3">
      <c r="A510" s="178"/>
      <c r="B510" s="178"/>
      <c r="D510" s="178"/>
      <c r="E510" s="178"/>
      <c r="F510" s="178"/>
      <c r="G510" s="178"/>
      <c r="I510" s="178"/>
      <c r="J510" s="178"/>
      <c r="L510" s="178"/>
      <c r="M510" s="178"/>
      <c r="N510" s="178"/>
      <c r="O510" s="178"/>
    </row>
    <row r="511" spans="1:15" ht="23.25" customHeight="1" x14ac:dyDescent="0.3">
      <c r="A511" s="178"/>
      <c r="B511" s="178"/>
      <c r="D511" s="178"/>
      <c r="E511" s="178"/>
      <c r="F511" s="178"/>
      <c r="G511" s="178"/>
      <c r="I511" s="178"/>
      <c r="J511" s="178"/>
      <c r="L511" s="178"/>
      <c r="M511" s="178"/>
      <c r="N511" s="178"/>
      <c r="O511" s="178"/>
    </row>
    <row r="512" spans="1:15" ht="23.25" customHeight="1" x14ac:dyDescent="0.3">
      <c r="A512" s="178"/>
      <c r="B512" s="178"/>
      <c r="D512" s="178"/>
      <c r="E512" s="178"/>
      <c r="F512" s="178"/>
      <c r="G512" s="178"/>
      <c r="I512" s="178"/>
      <c r="J512" s="178"/>
      <c r="L512" s="178"/>
      <c r="M512" s="178"/>
      <c r="N512" s="178"/>
      <c r="O512" s="178"/>
    </row>
    <row r="513" spans="1:15" ht="23.25" customHeight="1" x14ac:dyDescent="0.3">
      <c r="A513" s="178"/>
      <c r="B513" s="178"/>
      <c r="D513" s="178"/>
      <c r="E513" s="178"/>
      <c r="F513" s="178"/>
      <c r="G513" s="178"/>
      <c r="I513" s="178"/>
      <c r="J513" s="178"/>
      <c r="L513" s="178"/>
      <c r="M513" s="178"/>
      <c r="N513" s="178"/>
      <c r="O513" s="178"/>
    </row>
    <row r="514" spans="1:15" ht="23.25" customHeight="1" x14ac:dyDescent="0.3">
      <c r="A514" s="178"/>
      <c r="B514" s="178"/>
      <c r="D514" s="178"/>
      <c r="E514" s="178"/>
      <c r="F514" s="178"/>
      <c r="G514" s="178"/>
      <c r="I514" s="178"/>
      <c r="J514" s="178"/>
      <c r="L514" s="178"/>
      <c r="M514" s="178"/>
      <c r="N514" s="178"/>
      <c r="O514" s="178"/>
    </row>
    <row r="515" spans="1:15" ht="23.25" customHeight="1" x14ac:dyDescent="0.3">
      <c r="A515" s="178"/>
      <c r="B515" s="178"/>
      <c r="D515" s="178"/>
      <c r="E515" s="178"/>
      <c r="F515" s="178"/>
      <c r="G515" s="178"/>
      <c r="I515" s="178"/>
      <c r="J515" s="178"/>
      <c r="L515" s="178"/>
      <c r="M515" s="178"/>
      <c r="N515" s="178"/>
      <c r="O515" s="178"/>
    </row>
    <row r="516" spans="1:15" ht="23.25" customHeight="1" x14ac:dyDescent="0.3">
      <c r="A516" s="178"/>
      <c r="B516" s="178"/>
      <c r="D516" s="178"/>
      <c r="E516" s="178"/>
      <c r="F516" s="178"/>
      <c r="G516" s="178"/>
      <c r="I516" s="178"/>
      <c r="J516" s="178"/>
      <c r="L516" s="178"/>
      <c r="M516" s="178"/>
      <c r="N516" s="178"/>
      <c r="O516" s="178"/>
    </row>
    <row r="517" spans="1:15" ht="23.25" customHeight="1" x14ac:dyDescent="0.3">
      <c r="A517" s="178"/>
      <c r="B517" s="178"/>
      <c r="D517" s="178"/>
      <c r="E517" s="178"/>
      <c r="F517" s="178"/>
      <c r="G517" s="178"/>
      <c r="I517" s="178"/>
      <c r="J517" s="178"/>
      <c r="L517" s="178"/>
      <c r="M517" s="178"/>
      <c r="N517" s="178"/>
      <c r="O517" s="178"/>
    </row>
    <row r="518" spans="1:15" ht="23.25" customHeight="1" x14ac:dyDescent="0.3">
      <c r="A518" s="178"/>
      <c r="B518" s="178"/>
      <c r="D518" s="178"/>
      <c r="E518" s="178"/>
      <c r="F518" s="178"/>
      <c r="G518" s="178"/>
      <c r="I518" s="178"/>
      <c r="J518" s="178"/>
      <c r="L518" s="178"/>
      <c r="M518" s="178"/>
      <c r="N518" s="178"/>
      <c r="O518" s="178"/>
    </row>
    <row r="519" spans="1:15" ht="23.25" customHeight="1" x14ac:dyDescent="0.3">
      <c r="A519" s="178"/>
      <c r="B519" s="178"/>
      <c r="D519" s="178"/>
      <c r="E519" s="178"/>
      <c r="F519" s="178"/>
      <c r="G519" s="178"/>
      <c r="I519" s="178"/>
      <c r="J519" s="178"/>
      <c r="L519" s="178"/>
      <c r="M519" s="178"/>
      <c r="N519" s="178"/>
      <c r="O519" s="178"/>
    </row>
    <row r="520" spans="1:15" ht="23.25" customHeight="1" x14ac:dyDescent="0.3">
      <c r="A520" s="178"/>
      <c r="B520" s="178"/>
      <c r="D520" s="178"/>
      <c r="E520" s="178"/>
      <c r="F520" s="178"/>
      <c r="G520" s="178"/>
      <c r="I520" s="178"/>
      <c r="J520" s="178"/>
      <c r="L520" s="178"/>
      <c r="M520" s="178"/>
      <c r="N520" s="178"/>
      <c r="O520" s="178"/>
    </row>
    <row r="521" spans="1:15" ht="23.25" customHeight="1" x14ac:dyDescent="0.3">
      <c r="A521" s="178"/>
      <c r="B521" s="178"/>
      <c r="D521" s="178"/>
      <c r="E521" s="178"/>
      <c r="F521" s="178"/>
      <c r="G521" s="178"/>
      <c r="I521" s="178"/>
      <c r="J521" s="178"/>
      <c r="L521" s="178"/>
      <c r="M521" s="178"/>
      <c r="N521" s="178"/>
      <c r="O521" s="178"/>
    </row>
    <row r="522" spans="1:15" ht="23.25" customHeight="1" x14ac:dyDescent="0.3">
      <c r="A522" s="178"/>
      <c r="B522" s="178"/>
      <c r="D522" s="178"/>
      <c r="E522" s="178"/>
      <c r="F522" s="178"/>
      <c r="G522" s="178"/>
      <c r="I522" s="178"/>
      <c r="J522" s="178"/>
      <c r="L522" s="178"/>
      <c r="M522" s="178"/>
      <c r="N522" s="178"/>
      <c r="O522" s="178"/>
    </row>
    <row r="523" spans="1:15" ht="23.25" customHeight="1" x14ac:dyDescent="0.3">
      <c r="A523" s="178"/>
      <c r="B523" s="178"/>
      <c r="D523" s="178"/>
      <c r="E523" s="178"/>
      <c r="F523" s="178"/>
      <c r="G523" s="178"/>
      <c r="I523" s="178"/>
      <c r="J523" s="178"/>
      <c r="L523" s="178"/>
      <c r="M523" s="178"/>
      <c r="N523" s="178"/>
      <c r="O523" s="178"/>
    </row>
    <row r="524" spans="1:15" ht="23.25" customHeight="1" x14ac:dyDescent="0.3">
      <c r="A524" s="178"/>
      <c r="B524" s="178"/>
      <c r="D524" s="178"/>
      <c r="E524" s="178"/>
      <c r="F524" s="178"/>
      <c r="G524" s="178"/>
      <c r="I524" s="178"/>
      <c r="J524" s="178"/>
      <c r="L524" s="178"/>
      <c r="M524" s="178"/>
      <c r="N524" s="178"/>
      <c r="O524" s="178"/>
    </row>
    <row r="525" spans="1:15" ht="23.25" customHeight="1" x14ac:dyDescent="0.3">
      <c r="A525" s="178"/>
      <c r="B525" s="178"/>
      <c r="D525" s="178"/>
      <c r="E525" s="178"/>
      <c r="F525" s="178"/>
      <c r="G525" s="178"/>
      <c r="I525" s="178"/>
      <c r="J525" s="178"/>
      <c r="L525" s="178"/>
      <c r="M525" s="178"/>
      <c r="N525" s="178"/>
      <c r="O525" s="178"/>
    </row>
    <row r="526" spans="1:15" ht="23.25" customHeight="1" x14ac:dyDescent="0.3">
      <c r="I526" s="178"/>
      <c r="J526" s="178"/>
      <c r="L526" s="178"/>
      <c r="M526" s="178"/>
      <c r="N526" s="178"/>
      <c r="O526" s="178"/>
    </row>
    <row r="527" spans="1:15" ht="23.25" customHeight="1" x14ac:dyDescent="0.3">
      <c r="I527" s="178"/>
      <c r="J527" s="178"/>
      <c r="L527" s="178"/>
      <c r="M527" s="178"/>
      <c r="N527" s="178"/>
      <c r="O527" s="178"/>
    </row>
    <row r="528" spans="1:15" ht="23.25" customHeight="1" x14ac:dyDescent="0.3">
      <c r="I528" s="178"/>
      <c r="J528" s="178"/>
      <c r="L528" s="178"/>
      <c r="M528" s="178"/>
      <c r="N528" s="178"/>
      <c r="O528" s="178"/>
    </row>
    <row r="529" spans="9:15" ht="23.25" customHeight="1" x14ac:dyDescent="0.3">
      <c r="I529" s="178"/>
      <c r="J529" s="178"/>
      <c r="L529" s="178"/>
      <c r="M529" s="178"/>
      <c r="N529" s="178"/>
      <c r="O529" s="178"/>
    </row>
    <row r="530" spans="9:15" ht="23.25" customHeight="1" x14ac:dyDescent="0.3">
      <c r="I530" s="178"/>
      <c r="J530" s="178"/>
      <c r="L530" s="178"/>
      <c r="N530" s="178"/>
      <c r="O530" s="178"/>
    </row>
  </sheetData>
  <mergeCells count="65">
    <mergeCell ref="M282:N282"/>
    <mergeCell ref="A330:O330"/>
    <mergeCell ref="A329:C329"/>
    <mergeCell ref="A168:C168"/>
    <mergeCell ref="A462:C462"/>
    <mergeCell ref="D462:F462"/>
    <mergeCell ref="M462:N462"/>
    <mergeCell ref="J9:O9"/>
    <mergeCell ref="B10:G10"/>
    <mergeCell ref="J10:O10"/>
    <mergeCell ref="A224:O224"/>
    <mergeCell ref="D168:F168"/>
    <mergeCell ref="M168:N168"/>
    <mergeCell ref="A115:C115"/>
    <mergeCell ref="D115:F115"/>
    <mergeCell ref="M115:N115"/>
    <mergeCell ref="A8:A10"/>
    <mergeCell ref="B8:G8"/>
    <mergeCell ref="I8:I11"/>
    <mergeCell ref="B9:G9"/>
    <mergeCell ref="C11:G11"/>
    <mergeCell ref="M223:N223"/>
    <mergeCell ref="A58:C58"/>
    <mergeCell ref="N6:O6"/>
    <mergeCell ref="A7:B7"/>
    <mergeCell ref="D7:E7"/>
    <mergeCell ref="I7:J7"/>
    <mergeCell ref="L7:M7"/>
    <mergeCell ref="N7:O7"/>
    <mergeCell ref="M58:N58"/>
    <mergeCell ref="A13:O13"/>
    <mergeCell ref="D282:F282"/>
    <mergeCell ref="D384:F384"/>
    <mergeCell ref="F1:J1"/>
    <mergeCell ref="G2:J2"/>
    <mergeCell ref="F3:J3"/>
    <mergeCell ref="A5:B5"/>
    <mergeCell ref="D5:E5"/>
    <mergeCell ref="F5:G5"/>
    <mergeCell ref="I5:J5"/>
    <mergeCell ref="L5:M5"/>
    <mergeCell ref="A6:B6"/>
    <mergeCell ref="D6:E6"/>
    <mergeCell ref="I6:J6"/>
    <mergeCell ref="L6:M6"/>
    <mergeCell ref="A12:B12"/>
    <mergeCell ref="F12:I12"/>
    <mergeCell ref="J12:K12"/>
    <mergeCell ref="D223:F223"/>
    <mergeCell ref="A384:C384"/>
    <mergeCell ref="D58:F58"/>
    <mergeCell ref="A465:O466"/>
    <mergeCell ref="A463:O464"/>
    <mergeCell ref="D329:F329"/>
    <mergeCell ref="M329:N329"/>
    <mergeCell ref="A433:O433"/>
    <mergeCell ref="A432:C432"/>
    <mergeCell ref="D432:F432"/>
    <mergeCell ref="M432:N432"/>
    <mergeCell ref="M384:N384"/>
    <mergeCell ref="A475:O476"/>
    <mergeCell ref="A473:O474"/>
    <mergeCell ref="A471:O472"/>
    <mergeCell ref="A469:O470"/>
    <mergeCell ref="A467:O468"/>
  </mergeCells>
  <hyperlinks>
    <hyperlink ref="O4" r:id="rId1" xr:uid="{12C05368-CEB2-4149-A17D-63C625974366}"/>
  </hyperlinks>
  <printOptions horizontalCentered="1" gridLines="1"/>
  <pageMargins left="0.25" right="0.25" top="0.25" bottom="0.25" header="0" footer="0"/>
  <pageSetup scale="35" fitToHeight="9" pageOrder="overThenDown" orientation="landscape" r:id="rId2"/>
  <headerFooter alignWithMargins="0"/>
  <rowBreaks count="9" manualBreakCount="9">
    <brk id="57" max="16" man="1"/>
    <brk id="114" max="16" man="1"/>
    <brk id="167" max="16" man="1"/>
    <brk id="222" max="16" man="1"/>
    <brk id="281" max="16" man="1"/>
    <brk id="328" max="16" man="1"/>
    <brk id="383" max="16" man="1"/>
    <brk id="431" max="16" man="1"/>
    <brk id="461" max="1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B7B5D-D34E-4C37-99B0-5E255329A2F9}">
  <dimension ref="A1"/>
  <sheetViews>
    <sheetView workbookViewId="0">
      <selection activeCell="H33" sqref="H33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4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BB977E3746E45B1FC1DD38CC9F94E" ma:contentTypeVersion="13" ma:contentTypeDescription="Create a new document." ma:contentTypeScope="" ma:versionID="a2b8a0d996bcd8c5233e6fb1d16ada0e">
  <xsd:schema xmlns:xsd="http://www.w3.org/2001/XMLSchema" xmlns:xs="http://www.w3.org/2001/XMLSchema" xmlns:p="http://schemas.microsoft.com/office/2006/metadata/properties" xmlns:ns3="04c31ac6-fac5-4c5f-81a6-354254151a4f" xmlns:ns4="e61259c5-e87f-4a99-9117-9378f36fcb9d" targetNamespace="http://schemas.microsoft.com/office/2006/metadata/properties" ma:root="true" ma:fieldsID="6354f9bc88c6f8b3148d513979dab12f" ns3:_="" ns4:_="">
    <xsd:import namespace="04c31ac6-fac5-4c5f-81a6-354254151a4f"/>
    <xsd:import namespace="e61259c5-e87f-4a99-9117-9378f36fcb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31ac6-fac5-4c5f-81a6-354254151a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259c5-e87f-4a99-9117-9378f36fc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8BBBE-3487-44C5-93B0-5CF54A56FF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BDE5DB-8B62-428B-A345-68BD83896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c31ac6-fac5-4c5f-81a6-354254151a4f"/>
    <ds:schemaRef ds:uri="e61259c5-e87f-4a99-9117-9378f36fcb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E0A892-2415-475E-A9C1-B70811AFD4B5}">
  <ds:schemaRefs>
    <ds:schemaRef ds:uri="http://schemas.microsoft.com/office/2006/metadata/properties"/>
    <ds:schemaRef ds:uri="http://schemas.microsoft.com/office/2006/documentManagement/types"/>
    <ds:schemaRef ds:uri="04c31ac6-fac5-4c5f-81a6-354254151a4f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61259c5-e87f-4a99-9117-9378f36fcb9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PRICELIST</vt:lpstr>
      <vt:lpstr>Sheet 2</vt:lpstr>
      <vt:lpstr>Sheet1</vt:lpstr>
      <vt:lpstr>'2021 PRICELIST'!Print_Area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Matini</dc:creator>
  <cp:lastModifiedBy>13176</cp:lastModifiedBy>
  <cp:lastPrinted>2021-03-03T18:27:08Z</cp:lastPrinted>
  <dcterms:created xsi:type="dcterms:W3CDTF">2014-12-31T16:19:42Z</dcterms:created>
  <dcterms:modified xsi:type="dcterms:W3CDTF">2022-03-08T04:02:08Z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0x0101001F1BB977E3746E45B1FC1DD38CC9F94E</vt:lpwstr>
  </property>
</Properties>
</file>